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-12" yWindow="3972" windowWidth="12120" windowHeight="4032"/>
  </bookViews>
  <sheets>
    <sheet name="INVERNADERO PETO" sheetId="2" r:id="rId1"/>
    <sheet name="Hoja1" sheetId="3" r:id="rId2"/>
  </sheets>
  <definedNames>
    <definedName name="_xlnm.Print_Titles" localSheetId="0">'INVERNADERO PETO'!$1:$8</definedName>
  </definedNames>
  <calcPr calcId="125725"/>
</workbook>
</file>

<file path=xl/calcChain.xml><?xml version="1.0" encoding="utf-8"?>
<calcChain xmlns="http://schemas.openxmlformats.org/spreadsheetml/2006/main">
  <c r="E99" i="2"/>
  <c r="E22" l="1"/>
  <c r="E20"/>
  <c r="E19"/>
  <c r="E10"/>
  <c r="E14"/>
  <c r="E15"/>
</calcChain>
</file>

<file path=xl/sharedStrings.xml><?xml version="1.0" encoding="utf-8"?>
<sst xmlns="http://schemas.openxmlformats.org/spreadsheetml/2006/main" count="358" uniqueCount="265">
  <si>
    <t>UNIDAD</t>
  </si>
  <si>
    <t>CLAVE</t>
  </si>
  <si>
    <t>DESCRIPCIÓN DEL CONCEPTO</t>
  </si>
  <si>
    <t>CANTIDAD DE TRABAJO</t>
  </si>
  <si>
    <t>PRECIO  UNITARIO</t>
  </si>
  <si>
    <t>IMPORTE EN PESOS</t>
  </si>
  <si>
    <t>CON NÚMERO</t>
  </si>
  <si>
    <t>CON LETRA</t>
  </si>
  <si>
    <t>CONCEPTO</t>
  </si>
  <si>
    <t>PARTIDA</t>
  </si>
  <si>
    <t>M2</t>
  </si>
  <si>
    <t>SISTEMA DE RIEGO</t>
  </si>
  <si>
    <t>RAZON SOCIAL DEL LICITANTE</t>
  </si>
  <si>
    <t>FIRMA DEL LICITANTE</t>
  </si>
  <si>
    <t>CABEZAL DE RIEGO COMPUTARIZADO</t>
  </si>
  <si>
    <t>A001</t>
  </si>
  <si>
    <t>B001</t>
  </si>
  <si>
    <t>TNP-001</t>
  </si>
  <si>
    <t>C001</t>
  </si>
  <si>
    <t>BTA-001</t>
  </si>
  <si>
    <t>PTA-002</t>
  </si>
  <si>
    <t>ATA-003</t>
  </si>
  <si>
    <t>ATA-004</t>
  </si>
  <si>
    <t>TTA-004</t>
  </si>
  <si>
    <t>TBA-005</t>
  </si>
  <si>
    <t>TVA-006</t>
  </si>
  <si>
    <t>TDA-007</t>
  </si>
  <si>
    <t>TDA-008</t>
  </si>
  <si>
    <t>TDA-009</t>
  </si>
  <si>
    <t>TCA-010</t>
  </si>
  <si>
    <t>RBA-011</t>
  </si>
  <si>
    <t>CVA-012</t>
  </si>
  <si>
    <t>DAA-013</t>
  </si>
  <si>
    <t>DAA-014</t>
  </si>
  <si>
    <t>DAA-015</t>
  </si>
  <si>
    <t>DAA-016</t>
  </si>
  <si>
    <t>DAA-017</t>
  </si>
  <si>
    <t>DAA-018</t>
  </si>
  <si>
    <t>DAA-019</t>
  </si>
  <si>
    <t>TRA-020</t>
  </si>
  <si>
    <t>PAA-021</t>
  </si>
  <si>
    <t>PTA-022</t>
  </si>
  <si>
    <t>PVA-023</t>
  </si>
  <si>
    <t>CLA-024</t>
  </si>
  <si>
    <t>ICA-025</t>
  </si>
  <si>
    <t>FCA-026</t>
  </si>
  <si>
    <t>TMA-027</t>
  </si>
  <si>
    <t>PPA-028</t>
  </si>
  <si>
    <t>ZAA-029</t>
  </si>
  <si>
    <t>PTA-030</t>
  </si>
  <si>
    <t>THG-031</t>
  </si>
  <si>
    <t>TCG-032</t>
  </si>
  <si>
    <t>THG-033</t>
  </si>
  <si>
    <t>AUG-034</t>
  </si>
  <si>
    <t>CAA-035</t>
  </si>
  <si>
    <t>TVA-036</t>
  </si>
  <si>
    <t>CVP-037</t>
  </si>
  <si>
    <t>CPT-038</t>
  </si>
  <si>
    <t>CPA-39</t>
  </si>
  <si>
    <t>CPA-40</t>
  </si>
  <si>
    <t>CAP-041</t>
  </si>
  <si>
    <t>ALG-042</t>
  </si>
  <si>
    <t>ALG-043</t>
  </si>
  <si>
    <t>MPA-044</t>
  </si>
  <si>
    <t>PEP-045</t>
  </si>
  <si>
    <t>PEA-046</t>
  </si>
  <si>
    <t>RMA-047</t>
  </si>
  <si>
    <t>CMA-048</t>
  </si>
  <si>
    <t>D001</t>
  </si>
  <si>
    <t>CUBIERTAS PARA LOS TECHOS, PAREDES Y VENTANAS.</t>
  </si>
  <si>
    <t>TPA-049</t>
  </si>
  <si>
    <t>MAI-050</t>
  </si>
  <si>
    <t>M3</t>
  </si>
  <si>
    <t>E001</t>
  </si>
  <si>
    <t>TPC-051</t>
  </si>
  <si>
    <t>TMD-052</t>
  </si>
  <si>
    <t>REG-053</t>
  </si>
  <si>
    <t>RDP-054</t>
  </si>
  <si>
    <t>RGT-055</t>
  </si>
  <si>
    <t>RGP-056</t>
  </si>
  <si>
    <t>F001</t>
  </si>
  <si>
    <t>G001</t>
  </si>
  <si>
    <t>H001</t>
  </si>
  <si>
    <t>EMS-060</t>
  </si>
  <si>
    <t>NMS-061</t>
  </si>
  <si>
    <t>AMS-062</t>
  </si>
  <si>
    <t>MSA-064</t>
  </si>
  <si>
    <t>K001</t>
  </si>
  <si>
    <t>EBS-067</t>
  </si>
  <si>
    <t>M001</t>
  </si>
  <si>
    <t>ML</t>
  </si>
  <si>
    <t>PZA</t>
  </si>
  <si>
    <t>KG</t>
  </si>
  <si>
    <t>FECHA DE PRESENTACIÓN DE LA PROPUESTA:</t>
  </si>
  <si>
    <t>SECRETARIA DE DESARROLLO RURAL</t>
  </si>
  <si>
    <t>LT-001</t>
  </si>
  <si>
    <t>TTN-001</t>
  </si>
  <si>
    <t>CUARTO DE SERVICIOS</t>
  </si>
  <si>
    <t>MUR-001</t>
  </si>
  <si>
    <t>ACAB-001</t>
  </si>
  <si>
    <t>ESTA HOJA</t>
  </si>
  <si>
    <t>IMPORTE:</t>
  </si>
  <si>
    <t>Limpieza inicial del terreno, roza de maleza, tala y desenraice de arbustos no mayores de 2.00 m de altura; corte de 5 cm del terreno natural para garantizar la eliminación de la materia orgánica; recolección del producto de la limpieza y desalojo fuera de la obra. Incluye material, mano de obra, herramienta y equipo, fletes y todo lo necesario para su correcta ejecución.</t>
  </si>
  <si>
    <t>Topografía, trazo y nivelación en cada etapa de la construcción, incluye brigada, equipo topográfico, referencias, herramienta y equipo, fletes y todo lo necesario para su correcta ejecución.</t>
  </si>
  <si>
    <t>Suministro e instalación de Carretilla para el marco de puertas, a base, de Carrete de ruedas con baleros para modelo de riel 1400. Incluye material, mano de obra, herramienta y equipo, fletes y todo lo necesario para su correcta ejecución.</t>
  </si>
  <si>
    <t>Suministro e instalación de malla sombra al 40% aluminizada tipo Rachel. Reduce la temperatura de 2 a 3 grados. Incluye material, mano de obra, herramienta y equipo, fletes y todo lo necesario para su correcta ejecución.</t>
  </si>
  <si>
    <t>Acabado en muro a tres capas (rich, emparche y estuco). Incluye material, mano de obra, herramienta y equipo, fletes y todo lo necesario para su correcta ejecución.</t>
  </si>
  <si>
    <t>LOS-002</t>
  </si>
  <si>
    <t>CAN-001</t>
  </si>
  <si>
    <t>REJ-001</t>
  </si>
  <si>
    <t>Suministro e instalación  de cordel de nylon de 2.2 mm de espesor,  tratado contra rayos UV, para soporte-cama de malla, separados entre si a cada 55cm. Incluye material, mano de obra, herramienta y equipo, fletes y todo lo necesario para su correcta ejecución.</t>
  </si>
  <si>
    <t>Oficial colocador jor 1.000000 $524.17 $524.17</t>
  </si>
  <si>
    <t>Ayudante jor 1.000000 $284.26 $284.26</t>
  </si>
  <si>
    <t xml:space="preserve">Cabo de oficios </t>
  </si>
  <si>
    <t>Análisis: 00-M0033 Unidad: jor</t>
  </si>
  <si>
    <t>Cuadrilla 33 (Aluminero + ayudante)</t>
  </si>
  <si>
    <t>Mano de Obra</t>
  </si>
  <si>
    <t>Aluminero jor 1.000000 $544.18 $544.18</t>
  </si>
  <si>
    <t>Cabo de oficios jor 0.033333 $584.21 $19.47</t>
  </si>
  <si>
    <t>Subtotal: Mano de Obra $847.91</t>
  </si>
  <si>
    <t>Herramienta y Equipo</t>
  </si>
  <si>
    <t>Herramienta menor %mo 0.030000 $847.91 $25.44</t>
  </si>
  <si>
    <t>Subtotal: Herramienta y Equipo $25.44</t>
  </si>
  <si>
    <t>COSTO DIRECTO $873.35</t>
  </si>
  <si>
    <t>Muro de block de 15x20x40 cm asentado con mortero 1:2:7 cg:c:p a plomo  regla,acabado común. Incluye materiales, mano de obra, herramientas, andamios y todo lo necesario para su correcta ejecución.</t>
  </si>
  <si>
    <t>Suministro e instalción de rejilla de acero para caño de desague de 30 cm de ancho, a base de angular 1 x 1 x 1/16 pul Incluye material, mano de obra, herramienta y equipo, fletes y todo lo necesario para su correcta ejecución.</t>
  </si>
  <si>
    <t>Construcción de cadena perimetral de 15x15 cm a base de concreto F´c=150 kg/cm2, reforzado con armex 15x15-4, incluye: material, mano de obra, herramienta y equipo, acarreos y todo lo necesario para su correcta ejecución.</t>
  </si>
  <si>
    <t>CAD-004</t>
  </si>
  <si>
    <t>AND-001</t>
  </si>
  <si>
    <t>Construcción de andador de 1 m de ancho y 10 cm de espesor a base de concreto f´c=150kg/cm2, acabado escobillado, diseño y nivelés según proyecto, incluye: material, mano de obra, herramienta y equipo, acarreos y todo lo necesario para su correcta ejecución.</t>
  </si>
  <si>
    <t>Suministro e instalación de  Policarbonato, de 6 mm de espesor, protegido contra rayos U.V., para puerta principal de 1.50 x 1.20 m. Incluye material, mano de obra, herramienta y equipo, fletes y todo lo necesario para su correcta ejecución.</t>
  </si>
  <si>
    <t>Suministro e instalación  de lamina de puerta de 1.5 x 1 m, a base, de lámina de acero cal. 22 galvanizado G 90. Incluye material, mano de obra, herramienta y equipo, fletes y todo lo necesario para su correcta ejecución.</t>
  </si>
  <si>
    <t>Suministro e instalación de  Riel para el marco de puertas, a base de perfil riel modelo 1400 de lámina de acero cal. 14 galv. de 4 m de largo. Incluye material, mano de obra, herramienta y equipo, fletes y todo lo necesario para su correcta ejecución.</t>
  </si>
  <si>
    <t>Construcción de bases de concreto F'c = 150 kg/cm2 para postes de tubo de acero galvanizaso cal.14 de 3.5 pulg diámetro exterior x 85 cm de largo (88.9 x 850 mm), Incuye excavación de pocetas de 20.32 cm de diámetro x 100 cm de profundidad, material, mano de obra, fletes, maniobras y todo lo necesario para su correcta ejecución.</t>
  </si>
  <si>
    <t>Suministro  e instalación de  Arcos capilla inicial: Tubo de acero cal. 14 galvanizado G 90 de 2.375 pulg diámetro exterior x 3.15 m (60.325 x 3,150 mm). Incluye material, mano de obra, herramienta y equipo, fletes y todo lo necesario para su correcta ejecución.</t>
  </si>
  <si>
    <t>Suministro e instalación de  Tubo de Tutoreo: Tubo de acero cal. 14 galvanizado G 90 de 2.375 pulg de diámetro exterior x 6.0 m (60.325 x 6,000mm). Incluye material, mano de obra, herramienta y equipo, fletes y todo lo necesario para su correcta ejecución.</t>
  </si>
  <si>
    <t>Suministro e  instalación de Tubos, para Balcones: Tubo de acero cal. 14 galvanizado G 90 de 2.375 pulg x 5.50 m (60.325 x 5,500mm). Incluye material, mano de obra, herramienta y equipo, fletes y todo lo necesario para su correcta ejecución.</t>
  </si>
  <si>
    <t>Suministro e instalación de  tubo ventana: Tubo  de acero cal. 14 galvanizado G 90 de 2.375 pulg x 1.60 m (60.325 x 1,600mm). Incluye material, mano de obra, herramienta y equipo, fletes y todo lo necesario para su correcta ejecución.</t>
  </si>
  <si>
    <t>Suministro e instalación de tirante diagonal A: Tubo de acero cal. 14 galvanizado G 90 de 2.375 pulg  x 4.25 m (60.325 x 4,250mm). Incluye material, mano de obra, herramienta y equipo, fletes y todo lo necesario para su correcta ejecución.</t>
  </si>
  <si>
    <t>Suministro e  instalación de tirante diagonal B: Tubo de acero cal. 14 galvanizado G 90 de 2.375 pulg x 4.40 m (60.325 x 4,400 mm). Incluye material, mano de obra, herramienta y equipo, fletes y todo lo necesario para su correcta ejecución.</t>
  </si>
  <si>
    <t>Suministro  e instalación de tirante diagonal C: Tubo de acero calibra 14 galvanizado G 90 de 2.375 pulg x 4.70 m ( 60.325 x 4,700mm ). Incluye material, mano de obra, herramienta y equipo, fletes y todo lo necesario para su correcta ejecución.</t>
  </si>
  <si>
    <t>Suministro e instalación de tensor Cenital: Tubo de acero cal. 14 galvanizado G 90 1.5 pulg x 4.05 m (38.10 x 4,050mm). Incluye mano de obra, herramienta, transporte y todo lo necesario para su correcta ejecución.</t>
  </si>
  <si>
    <t>Suministro e intalación de  Refuerzo para balcón : Tubo de 1-1/2 pulg  x 0.90 mt (38.10 x 900 mm) galvanizado G 90: Incluye material, mano de obra, herramienta y equipo, fletes y todo lo necesario para su correcta ejecución.</t>
  </si>
  <si>
    <t>Suministro e instalación  de Diagonal arco T1: Tubo de acero cal. 14 galvanizado G 90 de 1 pulg  x 1.97 m ( 25.40 x 1,970 mm ). Incluye material, mano de obra, herramienta y equipo, fletes y todo lo necesario para su correcta ejecución.</t>
  </si>
  <si>
    <t>Suministro e instalación de  Diagonal arco T2: Tubo de acero cal. 14 galvanizado G 90 de 1 pulg  x 1.77 m (25.40 x 1,770mm). Incluye material, mano de obra, herramienta y equipo, fletes y todo lo necesario para su correcta ejecución.</t>
  </si>
  <si>
    <t>Suministro e instalación de  Diagonal arco T3: Tubo de acero cal. 14 galvanizado G 90 de 1 pulg  x 1.76 m (25.40 x 1,760 mm). Incluye material, mano de obra, herramienta y equipo, fletes y todo lo necesario para su correcta ejecución.</t>
  </si>
  <si>
    <t>Suministro e instalación de Diagonal arco T4: Tubo de acero cal. 14 galvanizado G 90 de 1 pulg  x 1.375 m (25.40 x 1,375 mm). Incluye material, mano de obra, herramienta y equipo, fletes y todo lo necesario para su correcta ejecución.</t>
  </si>
  <si>
    <t>Suministro e instalación de  Diagonal arco T5: Tubo de acero cal. 14 galvanizado G 90 de 1 pulg  x 1.375 m (25.40 x 1,375 mm). Incluye material, mano de obra, herramienta y equipo, fletes y todo lo necesario para su correcta ejecución.</t>
  </si>
  <si>
    <t>Suministro e instalación  de Diagonal arco capilla inicial T6: Tubo de acero cal. 14 galvanizado G 90 de 1 pulg  x 0.950 m (25.40 x 950 mm). Incluye material, mano de obra, herramienta y equipo, fletes y todo lo necesario para su correcta ejecución.</t>
  </si>
  <si>
    <t>Suministro e instalación  de Diagonal arco capilla inicial T7: Tubo de acero cal. 14 galvanizado G 90 de 1 pulg  x 1.50 m (25.40 x 1,500 mm). Incluye material, mano de obra, herramienta y equipo, fletes y todo lo necesario para su correcta ejecución.</t>
  </si>
  <si>
    <t>Suministro e instalación  de Riostra: Tubo de acero cal. 14 galvanizado G 90 de 1 pulg  x 1.375 m (25.40 x 1,375 mm). Incluye material, mano de obra, herramienta y equipo, fletes y todo lo necesario para su correcta ejecución.</t>
  </si>
  <si>
    <t>Suministro e instalación de  Perfil de arco: Polín de acero cal. 14 galvanizado G 90 de 3 pulg  x 6.0 m (76.20 x 6,000 mm). Incluye material, mano de obra, herramienta y equipo, fletes y todo lo necesario para su correcta ejecución.</t>
  </si>
  <si>
    <t>Suministro e instalación de  perfil  de tutoreo: Polín de acero cal. 14 galvanizado G 90 de 3 pulg x 5.0 m (76.20 x 5,000 mm). Incluye material, mano de obra, herramienta y equipo, fletes y todo lo necesario para su correcta ejecución.</t>
  </si>
  <si>
    <t>Suministro e  instalación  de Perfil ventana  Polín de acero cal. 14 galvanizado G 90 de 3 pulg  x 3.89 m de largo (76.20 x 3,890 mm). Incluye material, mano de obra, herramienta y equipo, fletes y todo lo necesario para su correcta ejecución.</t>
  </si>
  <si>
    <t>Suministro e  instalación  de Tensor de malla: PTR de acero cal. 14 galvanizado G 90 de 1-1/4 x 1-1/4 pulg  x 6.0 m de largo  ( 31.75 x 31.75 x 6,000 mm ). Incluye material, mano de obra, herramienta y equipo, fletes y todo lo necesario para su correcta ejecución.</t>
  </si>
  <si>
    <t>Suministro e instalación de Pijas TEK del No.12 por 3/4 pulg  de acero galvanizado con su accesorio tipo roldana donde se requiera. Incluye material, mano de obra, herramienta y equipo, fletes y todo lo necesario para su correcta ejecución.</t>
  </si>
  <si>
    <t>Suministro e  instalación de Tornillos de Cabeza hexagonal de acero galvanizado de 3/8 x 4 pulg de largo, con su tuerca y roldana. Incluye material, mano de obra, herramienta y equipo, fletes y todo lo necesario para su correcta ejecución.</t>
  </si>
  <si>
    <t>Suministro e instalación  de Tornillos de cabeza de Coche de acero galvanizado, de 3/8 x 3.5 pulg de largo con su tuerca. Incluye material, mano de obra, herramienta y equipo, fletes y todo lo necesario para su correcta ejecución.</t>
  </si>
  <si>
    <t>Suministro e instalación  de Tornillos de cabeza hexagonal de acero galvanizado de 3/8 x 1-1/4 pulg de largo con tuerca. Incluye material, mano de obra, herramienta y equipo, fletes y todo lo necesario para su correcta ejecución.</t>
  </si>
  <si>
    <t>Suministro e instalación  de Abrazadera "U" de 3/8 x 4 pulg de largo, con tuercas y roldanas planas. Incluye material, mano de obra, herramienta y equipo, fletes y todo lo necesario para su correcta ejecución.</t>
  </si>
  <si>
    <t>Suministro e instalación de  Postes: Tubo de acero cal. 14 galvanizado G 90 de 3.5 pulg diámetro exterior x 4.5 m  (88.9 x 4500 mm), Incluye material, mano de obra, herramienta y equipo, fletes y todo lo necesario para su correcta ejecución.</t>
  </si>
  <si>
    <t>Suministro e instalación de  Arcos: Tubo de acero cal. 14 galvanizado G 90 de 2.375 pulg  diámetro exterior x 6.0 m (60.325 x 6,000 mm), Incluye material, mano de obra, herramienta y equipo, fletes y todo lo necesario para su correcta ejecución.</t>
  </si>
  <si>
    <t>Suministro e instalación  de Canaleta: Lámina de acero cal. 14 galvanizado G 90 de 43 cm de ancho x 11 cm de alto x 4.05 m de largo ( 430 x 110 x 4,050 mm), según diseño del proyecto: Incluye material, mano de obra, herramienta y equipo, fletes y todo lo necesario para su correcta ejecución.</t>
  </si>
  <si>
    <t>Suministro e instalación de Inicio de Canaleta: Lámina de acero cal. 14 galvanizado G 90 de 43 cm de ancho x 11 cm de alto x 0.20 m de largo (430 x 110 x 200 mm), según diseño del proyecto: Incluye material, mano de obra, herramienta y equipo, fletes y todo lo necesario para su correcta ejecución.</t>
  </si>
  <si>
    <t>Suministro  e instalación de Final de Canaleta : Lámina de acero cal. 14 galvanizado G 90 de 43 cm de ancho x 11 cm de alto x 0.40 m de largo ( 430 x 110 x  400 mm ), según diseño del proyecto: Incluye material, mano de obra, herramienta y equipo, fletes y todo lo necesario para su correcta ejecución.</t>
  </si>
  <si>
    <t>Suministro e instalación de   Conector poste, a base de angular  5 x 3 pulg (127-76 mm) de placa de acero cal. 11(3mm x 400mm de largo), galvanizado G 90. Incluye material, mano de obra, herramienta y equipo, fletes y todo lo necesario para su correcta ejecución.</t>
  </si>
  <si>
    <t>Suministro e instalación  de  Conector 2 perfil arco, a base, de placa de acero cal. 11 (3mm), galvanizado G 90, de 70 mm de ancho x 50 mm de largo. Incluye material, mano de obra, herramienta y equipo, fletes y todo lo necesario para su correcta ejecución.</t>
  </si>
  <si>
    <t>Suministro e instalación  de Conector arco perfil, a base, de Solera  de acero de  1-1/2 x 1/4 pulg  x 0.150 m de largo (38.1 x 6.35 x 150), galvanizado G 90. Incluye material, mano de obra, herramienta y equipo, fletes y todo lo necesario para su correcta ejecución.</t>
  </si>
  <si>
    <t>Suministro e instalación de  Abrazadera de 3.5 pulg a base  de lámina de acero cal. 14 galvanizado G 90, de 1-3/16 pulg  Incluye material, mano de obra, herramienta y equipo, fletes y todo lo necesario para su correcta ejecución.</t>
  </si>
  <si>
    <t>Suministro e instalación de   Conector  tubo ventana arco, a base de angular 3 x 3 pulg (76.2x76.2 mm) de placa de acero cal. 11 (3 mm x 300 mm de largo), galvanizado G 90. Incluye material, mano de obra, herramienta y equipo, fletes y todo lo necesario para su correcta ejecución.</t>
  </si>
  <si>
    <t>Suministro e instalación de   Conector tubo ventana polín, a base, de angular 3 x 1-1/2 pulg (76-38 mm) de placa de acero cal. 11 (3 mm x 76 mm de largo), galvanizado G 90. Incluye material, mano de obra, herramienta y equipo, fletes y todo lo necesario para su correcta ejecución.</t>
  </si>
  <si>
    <t>Suministro e instalación de  conector perfil de tutoreo, a base, de angular 2 x 2 pulg (50.8 x 50.8mm) de placa de acero cal. 11 (3 mm x 38 mm de largo), galvanizado G 90. Incluye material, mano de obra, herramienta y equipo, fletes y todo lo necesario para su correcta ejecución.</t>
  </si>
  <si>
    <t>Suministro e instalación  de  Conector 1 perfil arco, a base, de placa de acero cal. 11 (3mm), galvanizado G 90, de 2.75 x 2 pulg  de 70 mm de ancho x 100 mm de largo. Incluye material, mano de obra, herramienta y equipo, fletes y todo lo necesario para su correcta ejecución.</t>
  </si>
  <si>
    <t>Suministro e instalación  de perfil  de lámina cal. 14 galvanizado G 90  x 4.00 m de largo tipo polyclip para fijación de malla. Incluye material, mano de obra, herramienta y equipo, fletes y todo lo necesario para su correcta ejecución.</t>
  </si>
  <si>
    <t>Suministro e instalación de alambre de acero cal. 13,  alto carbono,  galvanizado tipo Zig Zag para fijación de malla. Incluye material, mano de obra, herramienta y equipo, fletes y todo lo necesario para su correcta ejecución.</t>
  </si>
  <si>
    <t>Suministro e instalación  de Abrazadera de 2.375 pulg (60.325 mm), a base de solera de lámina de acero cal. 14 galvanizado G 90, de 1-3/16 pulg  Incluye material, mano de obra, herramienta y equipo, fletes y todo lo necesario para su correcta ejecución.</t>
  </si>
  <si>
    <t>Suministro e instalación  de Marco de puerta de 1.5 x 2 m, a base de Perfil Tubular Rectangular de acero cal. 14 galvanizado G 90 de 1 x1 pulg  (25.4 x 25.4 mm), incluye material, mano de obra, herramienta y equipo, fletes y todo lo necesario para su correcta ejecución.</t>
  </si>
  <si>
    <t>Suministro  e instalación de estructura para soporte de malla sombra aluminet, a base  de perfil de 1-1/2 pug,  galvanizado, fijado a la estructura por medio de abrazaderas "U" de 3/8 x 4 pulg galvanizado. Incluye material, mano de obra, herramienta y equipo, fletes y todo lo necesario para su correcta ejecución.</t>
  </si>
  <si>
    <t>Suministro e instalación de alambre Cal.10 galvanizado para mecanismo retráctil. Incluye: Pijas TEK del 1/4 pulg; mano de obra, materiales, herramientas, flete y todo lo necesario para su correcta ejecución.</t>
  </si>
  <si>
    <t>Suministro e instalación de  cable de 3/16 pulg de 7x19 galvanizado para mecanismo retráctil. Incluye Nudo de 3/16 pulg  galvanizado, garruchas, material, mano de obra, herramienta y equipo, fletes y todo lo necesario para su correcta ejecución.</t>
  </si>
  <si>
    <t>MAR-001</t>
  </si>
  <si>
    <t>DRE-001</t>
  </si>
  <si>
    <t>PLU-001</t>
  </si>
  <si>
    <t>EXZ-001</t>
  </si>
  <si>
    <t>REZ-001</t>
  </si>
  <si>
    <t>Suministro e Instalación  de Tubín de 5 mm de diámetro exterior y 3 mm diámetro interior por 50 cm de largo. Incluye material, mano de obra, herramienta y equipo, fletes y todo lo necesario para su correcta ejecución.</t>
  </si>
  <si>
    <t>Suministro e Instalación  de gotero tipo estaca  "L" de 2 lt/hr para maceta. Incluye material, mano de obra, herramienta y equipo, fletes y todo lo necesario para su correcta ejecución.</t>
  </si>
  <si>
    <t>Suministro e Instalación de lineas regantes de manguera de polietileno mediana densidad de 5/8 de pulg de diámetro  nominal y 16 mm De diámetro interior y  18 mm de diámetro exterior Incluye: conector inicial para manguera y goma,  y cierre final para manguera, codo de incersión de 90°, conexiones, mano de obra, materiales, herramienta, fletes y todo lo necesario para su correcta ejecución.</t>
  </si>
  <si>
    <t xml:space="preserve">ESTRUCTURA DE ACERO </t>
  </si>
  <si>
    <t>CIMENTACIÓN, CADENAS Y PISOS</t>
  </si>
  <si>
    <t>TER-001</t>
  </si>
  <si>
    <t>Suministro e instalación de sistema de drenaje  a base de tubería de  PVC sanitario de 1-1/2 y 3 pulg, incluye: TEEs, codos, tapas, conexiones y  de más materiales, mano de obra, herramientas y todo lo necesario para su correcta ejecución.</t>
  </si>
  <si>
    <t>Suministro e instalación de sistema de  bajantes  pluviales a base de PVC hidraulico de 6 pulg (150 mm) clase 5; incluye: codos, conexiones, fijación, material, mano de obra, herramienta y equipo, acarreos y todo lo necesario para su correcta ejecución.</t>
  </si>
  <si>
    <t>CAB-001</t>
  </si>
  <si>
    <t>ALI-001</t>
  </si>
  <si>
    <t>DES-001</t>
  </si>
  <si>
    <t>CON-001</t>
  </si>
  <si>
    <t>SALIDA</t>
  </si>
  <si>
    <t>SAL-001</t>
  </si>
  <si>
    <t>ACO-001</t>
  </si>
  <si>
    <t>ARR-001</t>
  </si>
  <si>
    <t>Cosntrucción de registro eléctrico de 40x40x40 cm, a base de blocks de 10x20x40, tapa de losa de concreto f´c=150kg/cm2, con marco y contra marco de angulo de 3/8 de pulg, incluye: material, mano de obra, herramienta y equipo, maniobras y todo lo necesario para su correcta ejecución.</t>
  </si>
  <si>
    <t>REG-001</t>
  </si>
  <si>
    <t>INSTALACIÓN HIDRÁULICA</t>
  </si>
  <si>
    <t xml:space="preserve">Suministro e instalación de descarga hidráulica del cabezal  al sistema de riego, incluye: tubería de PVC hidrálico de 2 pulg (50 mm) de diámetro RD-26 cementable abocinado, válvula de esfera de PVC de 2 pulg (50 mm), codos, TEEs de PVC cementables,  mano de obra, materiales, herramienta y equipo, fletes y todo lo necesario para su correcta ejecución. </t>
  </si>
  <si>
    <t>O001</t>
  </si>
  <si>
    <t>P001</t>
  </si>
  <si>
    <t>EXCAVACIONES Y RELLENOS</t>
  </si>
  <si>
    <t>Q001</t>
  </si>
  <si>
    <t>Suministro e instalación de No Break Micro SR1600 marca SOLA BASIC, 1600VA/100W, 6 contactos, incluye: material, mano de obra, herramienta y equipo, fletes y todo lo necesario para su correcta ejecución.</t>
  </si>
  <si>
    <t>ARR-002</t>
  </si>
  <si>
    <t>ALI-003</t>
  </si>
  <si>
    <t>Suministro e instalación de contacto duplex polarizado marca Quinziño, incluye: placa, materiales, mano de obra, herramienta y equipo, fletes y todo lo necesario para su correcta ejecución.</t>
  </si>
  <si>
    <t>ALI-004</t>
  </si>
  <si>
    <t>CONE-01</t>
  </si>
  <si>
    <t>Suministro e instalación de conexión eléctrica del cabezal de riego a marcos de control, a base de cable de CU Cal 12 AWG, tubería de PVC  de uso rudo de 3/4 pulg (19 mm), coples, curvas, codos, conexiones y demás materiales, mano de obra, herramienta y equipo, fletes y todo lo necesario para su correcta ejecución.</t>
  </si>
  <si>
    <t>CONSTRUCCIÓN DE PLATAFORMA</t>
  </si>
  <si>
    <t>Relleno de zanjas con material producto de la excavación, compactación   en capas de 20 cm, afine y nivelación superior,  retiro de material sobrante fuera del area, incluye: mano de obra, herramienta y equipo, acarreos y todo lo necesario para su correcta ejecución.</t>
  </si>
  <si>
    <t>Sumistro e instalación de techo de Polietileno de 180 micrones, blanco al 10%, transmisión de luz al 88%, luz difusa al 60% y antigoteo, Incluye: materiales de consumo, mano de obra, herramientas, transporte y todo lo necesario para su correcta ejecución.</t>
  </si>
  <si>
    <t>Suministro e instalación de Malla anti–insectos, tipo bionet, de 50 mesh, blanco al 30% estabilizada para soportar los rayos ultravioletas, de larga durabilidad, elaborada con monofilamentos sujetos a alta tensión en paredes laterales, balcones y ventanas, Incluye material, mano de obra, herramienta y equipo, fletes y todo lo necesario para su correcta ejecución.</t>
  </si>
  <si>
    <t>EQUIPO DE BOMBEO</t>
  </si>
  <si>
    <t>Suministro e instalación de Contravientos: Tubo de acero cal. 14 galvanizado G 90 de 1-1/2 pulg x 5.50 m ( 38.10 x 5,500 mm ). Incluye material, mano de obra, herramienta y equipo, fletes y todo lo necesario para su correcta ejecución.</t>
  </si>
  <si>
    <t>R001</t>
  </si>
  <si>
    <t>VARIOS</t>
  </si>
  <si>
    <t>LET-001</t>
  </si>
  <si>
    <t>MAN-001</t>
  </si>
  <si>
    <t>Suministro de manuales en español para la operación y manejo del invernadero y su equipamiento, así como capacitación al usuario en todos los componentes del invernadero y el sofware del equipo de cómputo; incluye: materiales, mano de obra, herramienta y equipo, fletes y todo lo necesario para su correcta ejecución.</t>
  </si>
  <si>
    <t>CURSO</t>
  </si>
  <si>
    <t>PRU-001</t>
  </si>
  <si>
    <t>Prueba y calibración de todos los componentes del invernadero y su equipamiento para verificar con personal calificado  de la Dependencia el correcto funcionamiento, incluye: equipo para pruebas, materiales, mano de obra, fletes, herramientas y todo lo necesario para su correcta ejecución.</t>
  </si>
  <si>
    <t>PRUEBA</t>
  </si>
  <si>
    <t>INSTALACIÓN ELÉCTRICA</t>
  </si>
  <si>
    <t>COSTO TOTAL</t>
  </si>
  <si>
    <t>CATÁLOGO DE CONCEPTOS, UNIDADES DE MEDICIÓN, CANTIDADES DE TRABAJO, PRECIOS UNITARIOS PROPUESTOS
IMPORTES PARCIALES Y EL TOTAL DE LA PROPOSICIÓN</t>
  </si>
  <si>
    <t xml:space="preserve">DOCUMENTO
ANEXO C-T    </t>
  </si>
  <si>
    <t>SISTEMA DE MALLA SOMBRA ALUMINET</t>
  </si>
  <si>
    <t>Suministro e instalación de marco de  lipieza a base de PVC  hidráulico gris cementable de 2 pulg (50 mm), según proyecto incluye: válvula de esfera, cople, codo de 45°, niple, materiales, mano de obra, herramienta y equipo, fletes y todo lo necesario para su correcta ejecución.</t>
  </si>
  <si>
    <t>MAR-002</t>
  </si>
  <si>
    <t>Trazo, nivelación y excavación por medios mecánicos de  pocetas de 8 pulg (20.32 mm) de diámetro x 100 cm de profundidad. Incluye topógrafo y ayudantes, materiales, herramientas, transporte y todo lo necesario para su correcta ejecución.</t>
  </si>
  <si>
    <t>Suministro y colocación  de letrero de 1.30 x 2.50 m según proyecto, a base de estructura metalicade lámina negra Cal No. 18, angular de 1 x 1/4 pulg (25 x 6.35 mm), cuadrado de 1/2 pulg (12.7 mm) y soportes de PTR de 2 pulg (50 mm), incluye: pintura y rotulación según diseño, excavación de cepas, anclaje a roca y dados de  30 x 30 x 50 cm con con concreto f´c=150kg/cm2, materiales, mano de obra, herramineta y equipo, acarreos y todo lo necesario para su correcta ejecución.</t>
  </si>
  <si>
    <t>LICITACIÓN PÚBLICA No: SEDER-14-LICITACIÓN-002
OBJETO: CONSTRUCCIÓN Y EQUIPAMIENTO DE INVERNADEROS PARA LA PRODUCCIÓN DE MATERIAL VEGETATIVO Y HORTALIZAS, A REALIZAR EN EL MUNICIPIO DE MÉRIDA, YUCATÁN.</t>
  </si>
  <si>
    <t>Excavación de zanjas para sistema de riego  de 30x50 cm de profundidad, incluye: afloje, extracción, remoción y acarreo libre del material hasta 20 m, material, herramienta y equipo, mano de obra,  y todo lo necesario para su correcta ejecución.</t>
  </si>
  <si>
    <t>Formación de terracerías de acuerdo al proyecto establecido de 55 cm de espesor construidos  en una sola capa, compactado al 90%; incluye cortes y relleno con el mismo material del terreno y  suministro de material adecuado para terracerías, 10 cm de afine superior con suministro de material de banco cribado de 2 a 0 pulg  para fines de terracería compactado al 90% a humedad optima.</t>
  </si>
  <si>
    <t>TPC-052</t>
  </si>
  <si>
    <t>Suministro e Instalación de tubería principal de PVC hidráulico de 3 pulg (76.20 mm) de diámetro RD-26 abocinado cementable. Incluye Conexiones, cemento hidráulico de alta viscocidad, mano de obra materiales, herramienta, flete y todo lo necesario para su correcta ejecución.</t>
  </si>
  <si>
    <t>Suministro e Instalación de  Distribuidor de gotero de cuatro salidas. Incluye material, mano de obra, herramienta y equipo, fletes y todo lo necesario para su correcta ejecución.</t>
  </si>
  <si>
    <t xml:space="preserve">SISTEMA PLUVIAL </t>
  </si>
  <si>
    <t>CMS-063</t>
  </si>
  <si>
    <t>Suministro e instalación de alimentación hidráulica para depositos de fertilizantes y cabezal de riego, según proyecto incluye: tinacos de 450 lt blanco translucido, tuberías de PVC de 2 pulg (50 mm),  1-1/4 pulg (32 mm), 3/4 de pulg (19 mm)  de diámetro RD-26 hidráulico cementable abocinado, válvulas de esfera de PVC, cementables de 2 pulg (50 mm) 1-1/4 pulg (32 mm), 3/4 de pulg (19 mm), tuerca unión, filtros de agua, incluye: Mano de obra, materiales, herramienta y equipo, fletes y todo lo necesario para su correcta ejecución.</t>
  </si>
  <si>
    <t>Construcción de caño de 30x30 cm para desague, de cemento con acabado pulido y pendiente al 1%. Incluye: corte de mosaico con medios mecánicos, 30 cm adicionales al ancho del canal, resane de las aristas con mortero C:B.P 1:2:5, acabado martelinado, material, mano de obra, herramienta y equipo, fletes y todo lo necesario para su correcta ejecución.</t>
  </si>
  <si>
    <t>Salida eléctrica para alimentación de cabezal de riego a base de cable AWG Cal No. 10, incluye: tubería de PVC uso rudo de 3/4 pulg (19 mm), TEEs, curvas, conexiones y demás materiales, mano de obra, herramienta y equipo, fletes y todo lo necesario para su correcta ejecución.</t>
  </si>
  <si>
    <t>Salida eléctrica para lamparas y  conctactos a base cable AWG Cal 12, incluye: poliducto poliflex de 1/2 pulg (50 mm), caja de registro de 3x3 pulg, chalupa y demás materiales, mano de obra, herramienta y equipo, fletes y todo lo necesario para su correcta ejecución.</t>
  </si>
  <si>
    <t>Suministro e instalación de bomba sumergible con motor eléctrico  de 7.50 HP, trifásico a 220 volts y una C.D.T. de 60 m, para un gasto de 6.5  lps Incluye succión y descarga de Fo. Go. de 3 pulg,, cuello de ganso de 3 pulg, medidor de gasto bridado de lectura instantanea, válvula chec de 3 pulg de PVC,  según proyecto,  filtros,  manómetro,  válvulas, conexiones, y demás materiales necesarios, herramientas, flete y todo lo necesario para su correcta instalación.</t>
  </si>
  <si>
    <t>Suministro e instalación de alimentación eléctrica para bomba sumergible de 7.5 hp a base de cable submarino  AWG cal No. 8 incluye: tubo de PVC de uso rudo de 3/4 pulg (19 mm) de diámetro, curvas, coples, codos conexiones y demás materiales necesarios, mano de obra, herramienta y equipo, fletes y todo lo necesario para su correcta ejecución.</t>
  </si>
  <si>
    <t>Suministro e Instalación de tubería distribuidora de PVC hidráulico de 2 pulg (50 mm) de diámetro RD-26 abocinado cementable. Incluye Conexiones, cemento hidráulico de alta viscocidad, mano de obra materiales, herramienta, flete y todo lo necesario para su correcta ejecución.</t>
  </si>
  <si>
    <t>Suministro e Instalación  de emisor (gotero)  tipo boton con una presión de operación 15 Psi para dar un  gasto de 8 lts/hr. Incluye: mano de obra, materiales, herramienta, flete y todo lo necesario para su correcta ejecución.</t>
  </si>
  <si>
    <t>Suministro e instalación de marco de control de operación a base de válvula reguladora de presión con solenoide de 2 pulg (50 mm) de diámetro cementable marca Bermad o similar, válvula  para expulsión de aire de plastico de acción continua, de 2 pulg (50 mm), marca Bermad o similar, incluye: codos, TEEs,  tubo de PVC gris de 2 pulg (50 mm) de diámetro, cementable y conexiones incluye: materiales, mano de obra, herramienta y equipo, fletes y todo lo necesario para su correcta ejecución.</t>
  </si>
  <si>
    <t>Suministro e instalación de cabezal de control de riego computarizado FERTIKIT 3G PL, marca NETAFIM, con tres canales de dosificación, medidor de agua más pulsador eléctrico, filtros, motobomba fertilizadora de 1.5 hp a 220v trifásico con una frecuencia de 60hz, inyectores de fertilizantes, válvulas de presión compensada, controlador estandar NMC-Junior, válvulas electrónicas, filtros, conectores, relevadores,  sensor de conductividad eléctrica de ph, materiales, mano de obra y todo lo necesario para su correcta instalación.</t>
  </si>
  <si>
    <t>Construcción de losa de concreto F'c= 150 kg/cm2 de 10 cm de espesor, reforzada con varilla 3/8 pulg a cada 15 cm en ambos sentidos, Incluye habilitado, cimbrado, colado, descimbrado, materiales, mano de obra, herramienta y equipo, fletes y todo lo necesario para su correcta ejecución.</t>
  </si>
  <si>
    <t>Suministro e instalación de arrancador  A.T.P conbinado para 1.5 h p, a 220 volts, trfásico, termicos con un rango de 10 a 16 amp con gabinete,  incluye: conexión al tablero principal con cable AWG Cal No. 8, accesorios,  materiales, mano de obra, herramienta y equipo, fletes, maniobras y todo lo necesario para su correcta ejecución.</t>
  </si>
  <si>
    <t>Suministro y colocación de acometida eléctrica trifásica de 3F -4H, a base de cable  AWG Cal No. 8, interruptor termomagnetico de 3 polos de 70 amp a 220 volts con gabinete, incluye: tierra fisica  a base de varilla Coperwell de 5/8" x 1.5 m, incluye: tubo de PVC uso rudo de 3/4 pulg (19 mm) curvas, conectores y demás, materiales, mano de obra, herramienta y equipo, fletes y todo lo necesario para su correcta ejecución.</t>
  </si>
  <si>
    <t>Suministro e instalación de arrancador  A.T.P combinado para 7.5 h p, a 220 volts, trifásico,  termicos con un rango de 16 a 25 amp con gabinete incluye: conexión al tablero principal con cable AWG Cal No. 8, accesorios,  materiales, mano de obra, herramienta y equipo, fletes, maniobras y todo lo necesario para su correcta ejecución.</t>
  </si>
  <si>
    <t>ALI-005</t>
  </si>
  <si>
    <t>Suministro e instalación de alimentación eléctrica para motobomba  de 1.5 hp a base de cable cal 10 AWG, incluye: tubo de PVC de uso rudo de 3/4 pulg (19 mm) de diámetro, curvas, coples, codos conexiones y demás materiales necesarios, mano de obra, herramienta y equipo, fletes y todo lo necesario para su correcta ejecución.</t>
  </si>
  <si>
    <t xml:space="preserve">PLAZO DE EJECUCIÓN DE LOS TRABAJOS: 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</si>
</sst>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6.5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Calibri"/>
      <family val="2"/>
    </font>
    <font>
      <i/>
      <sz val="7"/>
      <color theme="1"/>
      <name val="Calibri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7"/>
      <color theme="1"/>
      <name val="Cambria"/>
      <family val="1"/>
    </font>
    <font>
      <b/>
      <i/>
      <sz val="7"/>
      <color theme="1"/>
      <name val="Cambria"/>
      <family val="1"/>
    </font>
    <font>
      <b/>
      <i/>
      <sz val="8"/>
      <color theme="1"/>
      <name val="Calibri"/>
      <family val="2"/>
    </font>
    <font>
      <i/>
      <sz val="8"/>
      <color theme="1"/>
      <name val="Cambria"/>
      <family val="1"/>
      <scheme val="maj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i/>
      <sz val="7"/>
      <color theme="1"/>
      <name val="Calibri"/>
      <family val="2"/>
    </font>
    <font>
      <b/>
      <i/>
      <u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9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mbria"/>
      <family val="1"/>
      <scheme val="major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48">
    <xf numFmtId="0" fontId="0" fillId="0" borderId="0" xfId="0"/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164" fontId="17" fillId="0" borderId="25" xfId="0" applyNumberFormat="1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1" fillId="0" borderId="1" xfId="0" applyFont="1" applyFill="1" applyBorder="1"/>
    <xf numFmtId="0" fontId="33" fillId="0" borderId="2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4" fontId="17" fillId="0" borderId="19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 wrapText="1"/>
    </xf>
    <xf numFmtId="164" fontId="23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64" fontId="23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wrapText="1"/>
    </xf>
    <xf numFmtId="4" fontId="17" fillId="0" borderId="31" xfId="0" applyNumberFormat="1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164" fontId="17" fillId="0" borderId="31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horizontal="center" vertical="center" wrapText="1"/>
    </xf>
    <xf numFmtId="4" fontId="17" fillId="0" borderId="20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4" fontId="17" fillId="0" borderId="21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" fontId="9" fillId="0" borderId="19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164" fontId="23" fillId="0" borderId="21" xfId="0" applyNumberFormat="1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31" fillId="0" borderId="7" xfId="0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19" xfId="0" applyFont="1" applyFill="1" applyBorder="1" applyAlignment="1">
      <alignment vertical="center" wrapText="1"/>
    </xf>
    <xf numFmtId="0" fontId="31" fillId="0" borderId="27" xfId="0" applyFont="1" applyFill="1" applyBorder="1" applyAlignment="1">
      <alignment horizontal="center" vertical="center" wrapText="1"/>
    </xf>
    <xf numFmtId="4" fontId="31" fillId="0" borderId="27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164" fontId="17" fillId="0" borderId="27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vertical="center" wrapText="1"/>
    </xf>
    <xf numFmtId="164" fontId="18" fillId="0" borderId="7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4" fontId="17" fillId="0" borderId="26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164" fontId="0" fillId="0" borderId="0" xfId="6" applyNumberFormat="1" applyFont="1" applyFill="1"/>
    <xf numFmtId="44" fontId="13" fillId="0" borderId="0" xfId="6" applyFont="1" applyFill="1"/>
    <xf numFmtId="4" fontId="0" fillId="0" borderId="0" xfId="0" applyNumberFormat="1" applyFill="1" applyBorder="1" applyAlignment="1">
      <alignment horizontal="left" wrapText="1"/>
    </xf>
    <xf numFmtId="4" fontId="0" fillId="0" borderId="0" xfId="0" applyNumberFormat="1" applyFill="1"/>
    <xf numFmtId="4" fontId="0" fillId="0" borderId="1" xfId="0" applyNumberFormat="1" applyFill="1" applyBorder="1"/>
    <xf numFmtId="4" fontId="31" fillId="0" borderId="31" xfId="0" applyNumberFormat="1" applyFont="1" applyFill="1" applyBorder="1" applyAlignment="1">
      <alignment horizontal="center" vertical="center" wrapText="1"/>
    </xf>
    <xf numFmtId="4" fontId="34" fillId="0" borderId="21" xfId="0" applyNumberFormat="1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4" fillId="0" borderId="16" xfId="0" applyNumberFormat="1" applyFont="1" applyFill="1" applyBorder="1" applyAlignment="1">
      <alignment horizontal="center" vertical="center" wrapText="1"/>
    </xf>
    <xf numFmtId="4" fontId="34" fillId="0" borderId="31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4" fontId="34" fillId="0" borderId="23" xfId="0" applyNumberFormat="1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/>
    </xf>
    <xf numFmtId="4" fontId="31" fillId="0" borderId="19" xfId="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4" fontId="38" fillId="0" borderId="19" xfId="0" applyNumberFormat="1" applyFont="1" applyFill="1" applyBorder="1" applyAlignment="1">
      <alignment horizontal="center" vertical="center" wrapText="1"/>
    </xf>
    <xf numFmtId="4" fontId="39" fillId="0" borderId="19" xfId="0" applyNumberFormat="1" applyFont="1" applyFill="1" applyBorder="1" applyAlignment="1">
      <alignment horizontal="center" vertical="center" wrapText="1"/>
    </xf>
    <xf numFmtId="4" fontId="39" fillId="0" borderId="25" xfId="0" applyNumberFormat="1" applyFont="1" applyFill="1" applyBorder="1" applyAlignment="1">
      <alignment horizontal="center" vertical="center" wrapText="1"/>
    </xf>
    <xf numFmtId="4" fontId="39" fillId="0" borderId="27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4" fontId="38" fillId="0" borderId="21" xfId="0" applyNumberFormat="1" applyFont="1" applyFill="1" applyBorder="1" applyAlignment="1">
      <alignment horizontal="center" vertical="center" wrapText="1"/>
    </xf>
    <xf numFmtId="4" fontId="38" fillId="0" borderId="31" xfId="0" applyNumberFormat="1" applyFont="1" applyFill="1" applyBorder="1" applyAlignment="1">
      <alignment horizontal="center" vertical="center" wrapText="1"/>
    </xf>
    <xf numFmtId="4" fontId="38" fillId="0" borderId="20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vertical="center" wrapText="1"/>
    </xf>
    <xf numFmtId="4" fontId="17" fillId="0" borderId="25" xfId="0" applyNumberFormat="1" applyFont="1" applyFill="1" applyBorder="1" applyAlignment="1">
      <alignment horizontal="center" vertical="center" wrapText="1"/>
    </xf>
    <xf numFmtId="4" fontId="38" fillId="0" borderId="9" xfId="0" applyNumberFormat="1" applyFont="1" applyFill="1" applyBorder="1" applyAlignment="1">
      <alignment horizontal="center" vertical="center" wrapText="1"/>
    </xf>
    <xf numFmtId="4" fontId="39" fillId="0" borderId="9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64" fontId="18" fillId="0" borderId="20" xfId="0" applyNumberFormat="1" applyFont="1" applyFill="1" applyBorder="1" applyAlignment="1">
      <alignment horizontal="center" vertical="center" wrapText="1"/>
    </xf>
    <xf numFmtId="4" fontId="38" fillId="0" borderId="25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justify" vertical="center" wrapText="1"/>
    </xf>
    <xf numFmtId="0" fontId="32" fillId="0" borderId="9" xfId="0" applyFont="1" applyFill="1" applyBorder="1" applyAlignment="1">
      <alignment horizontal="justify" vertical="center" wrapText="1"/>
    </xf>
    <xf numFmtId="2" fontId="31" fillId="0" borderId="3" xfId="0" applyNumberFormat="1" applyFont="1" applyFill="1" applyBorder="1" applyAlignment="1">
      <alignment horizontal="justify" vertical="center" wrapText="1"/>
    </xf>
    <xf numFmtId="2" fontId="31" fillId="0" borderId="4" xfId="0" applyNumberFormat="1" applyFont="1" applyFill="1" applyBorder="1" applyAlignment="1">
      <alignment horizontal="justify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justify" vertical="center" wrapText="1"/>
    </xf>
    <xf numFmtId="0" fontId="34" fillId="0" borderId="9" xfId="0" applyFont="1" applyFill="1" applyBorder="1" applyAlignment="1">
      <alignment horizontal="justify" vertical="center" wrapText="1"/>
    </xf>
    <xf numFmtId="0" fontId="34" fillId="0" borderId="32" xfId="0" applyFont="1" applyFill="1" applyBorder="1" applyAlignment="1">
      <alignment horizontal="justify" vertical="center" wrapText="1"/>
    </xf>
    <xf numFmtId="0" fontId="34" fillId="0" borderId="24" xfId="0" applyFont="1" applyFill="1" applyBorder="1" applyAlignment="1">
      <alignment horizontal="justify" vertical="center" wrapText="1"/>
    </xf>
    <xf numFmtId="0" fontId="31" fillId="0" borderId="5" xfId="0" applyFont="1" applyFill="1" applyBorder="1" applyAlignment="1">
      <alignment horizontal="justify" vertical="center" wrapText="1"/>
    </xf>
    <xf numFmtId="0" fontId="31" fillId="0" borderId="6" xfId="0" applyFont="1" applyFill="1" applyBorder="1" applyAlignment="1">
      <alignment horizontal="justify" vertical="center" wrapText="1"/>
    </xf>
    <xf numFmtId="0" fontId="34" fillId="0" borderId="15" xfId="0" applyFont="1" applyFill="1" applyBorder="1" applyAlignment="1">
      <alignment horizontal="justify" vertical="center" wrapText="1"/>
    </xf>
    <xf numFmtId="0" fontId="34" fillId="0" borderId="16" xfId="0" applyFont="1" applyFill="1" applyBorder="1" applyAlignment="1">
      <alignment horizontal="justify" vertical="center" wrapText="1"/>
    </xf>
    <xf numFmtId="0" fontId="20" fillId="0" borderId="32" xfId="0" applyFont="1" applyFill="1" applyBorder="1" applyAlignment="1">
      <alignment horizontal="left" vertical="top"/>
    </xf>
    <xf numFmtId="0" fontId="20" fillId="0" borderId="34" xfId="0" applyFont="1" applyFill="1" applyBorder="1" applyAlignment="1">
      <alignment horizontal="left" vertical="top"/>
    </xf>
    <xf numFmtId="0" fontId="20" fillId="0" borderId="24" xfId="0" applyFont="1" applyFill="1" applyBorder="1" applyAlignment="1">
      <alignment horizontal="left" vertical="top"/>
    </xf>
    <xf numFmtId="0" fontId="34" fillId="0" borderId="21" xfId="0" applyFont="1" applyFill="1" applyBorder="1" applyAlignment="1">
      <alignment horizontal="justify" vertical="justify" wrapText="1"/>
    </xf>
    <xf numFmtId="0" fontId="31" fillId="0" borderId="8" xfId="0" applyFont="1" applyFill="1" applyBorder="1" applyAlignment="1">
      <alignment horizontal="justify" vertical="center" wrapText="1"/>
    </xf>
    <xf numFmtId="0" fontId="31" fillId="0" borderId="9" xfId="0" applyFont="1" applyFill="1" applyBorder="1" applyAlignment="1">
      <alignment horizontal="justify" vertical="center" wrapText="1"/>
    </xf>
    <xf numFmtId="0" fontId="31" fillId="0" borderId="8" xfId="0" applyFont="1" applyFill="1" applyBorder="1" applyAlignment="1">
      <alignment horizontal="justify" vertical="justify" wrapText="1"/>
    </xf>
    <xf numFmtId="0" fontId="31" fillId="0" borderId="9" xfId="0" applyFont="1" applyFill="1" applyBorder="1" applyAlignment="1">
      <alignment horizontal="justify" vertical="justify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30" fillId="0" borderId="17" xfId="0" applyFont="1" applyFill="1" applyBorder="1" applyAlignment="1">
      <alignment horizontal="left" wrapText="1"/>
    </xf>
    <xf numFmtId="0" fontId="30" fillId="0" borderId="33" xfId="0" applyFont="1" applyFill="1" applyBorder="1" applyAlignment="1">
      <alignment horizontal="left" wrapText="1"/>
    </xf>
    <xf numFmtId="0" fontId="30" fillId="0" borderId="18" xfId="0" applyFont="1" applyFill="1" applyBorder="1" applyAlignment="1">
      <alignment horizontal="left" wrapText="1"/>
    </xf>
    <xf numFmtId="0" fontId="34" fillId="0" borderId="3" xfId="0" applyFont="1" applyFill="1" applyBorder="1" applyAlignment="1">
      <alignment horizontal="justify" vertical="justify" wrapText="1"/>
    </xf>
    <xf numFmtId="0" fontId="34" fillId="0" borderId="4" xfId="0" applyFont="1" applyFill="1" applyBorder="1" applyAlignment="1">
      <alignment horizontal="justify" vertical="justify" wrapText="1"/>
    </xf>
    <xf numFmtId="0" fontId="30" fillId="0" borderId="12" xfId="0" applyFont="1" applyFill="1" applyBorder="1" applyAlignment="1">
      <alignment horizontal="left" vertical="center" wrapText="1"/>
    </xf>
    <xf numFmtId="0" fontId="31" fillId="0" borderId="19" xfId="0" applyFont="1" applyFill="1" applyBorder="1" applyAlignment="1">
      <alignment horizontal="justify" vertical="justify" wrapText="1"/>
    </xf>
    <xf numFmtId="0" fontId="31" fillId="0" borderId="7" xfId="0" applyFont="1" applyFill="1" applyBorder="1" applyAlignment="1">
      <alignment horizontal="justify" vertical="justify" wrapText="1"/>
    </xf>
    <xf numFmtId="0" fontId="31" fillId="0" borderId="21" xfId="0" applyFont="1" applyFill="1" applyBorder="1" applyAlignment="1">
      <alignment horizontal="justify" vertical="justify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35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justify" vertical="center" wrapText="1"/>
    </xf>
    <xf numFmtId="0" fontId="31" fillId="0" borderId="16" xfId="0" applyFont="1" applyFill="1" applyBorder="1" applyAlignment="1">
      <alignment horizontal="justify" vertical="center" wrapText="1"/>
    </xf>
    <xf numFmtId="0" fontId="31" fillId="0" borderId="10" xfId="0" applyFont="1" applyFill="1" applyBorder="1" applyAlignment="1">
      <alignment horizontal="justify" vertical="center" wrapText="1"/>
    </xf>
    <xf numFmtId="0" fontId="31" fillId="0" borderId="11" xfId="0" applyFont="1" applyFill="1" applyBorder="1" applyAlignment="1">
      <alignment horizontal="justify" vertical="center" wrapText="1"/>
    </xf>
    <xf numFmtId="0" fontId="32" fillId="0" borderId="8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justify" vertical="center" wrapText="1"/>
    </xf>
    <xf numFmtId="0" fontId="34" fillId="0" borderId="23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left" vertical="center" wrapText="1"/>
    </xf>
    <xf numFmtId="0" fontId="33" fillId="0" borderId="33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justify" vertical="top" wrapText="1"/>
    </xf>
    <xf numFmtId="0" fontId="31" fillId="0" borderId="29" xfId="0" applyFont="1" applyFill="1" applyBorder="1" applyAlignment="1">
      <alignment horizontal="justify" vertical="top" wrapText="1"/>
    </xf>
    <xf numFmtId="0" fontId="31" fillId="0" borderId="22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horizontal="justify" vertical="center" wrapText="1"/>
    </xf>
    <xf numFmtId="0" fontId="31" fillId="0" borderId="0" xfId="0" applyFont="1" applyFill="1" applyBorder="1" applyAlignment="1">
      <alignment horizontal="justify" vertical="center" wrapText="1"/>
    </xf>
    <xf numFmtId="0" fontId="34" fillId="0" borderId="8" xfId="0" applyFont="1" applyFill="1" applyBorder="1" applyAlignment="1">
      <alignment horizontal="justify" vertical="justify" wrapText="1"/>
    </xf>
    <xf numFmtId="0" fontId="34" fillId="0" borderId="9" xfId="0" applyFont="1" applyFill="1" applyBorder="1" applyAlignment="1">
      <alignment horizontal="justify" vertical="justify" wrapText="1"/>
    </xf>
    <xf numFmtId="0" fontId="34" fillId="0" borderId="22" xfId="0" applyFont="1" applyFill="1" applyBorder="1" applyAlignment="1">
      <alignment horizontal="justify" vertical="top" wrapText="1"/>
    </xf>
    <xf numFmtId="0" fontId="34" fillId="0" borderId="23" xfId="0" applyFont="1" applyFill="1" applyBorder="1" applyAlignment="1">
      <alignment horizontal="justify" vertical="top" wrapText="1"/>
    </xf>
    <xf numFmtId="0" fontId="31" fillId="0" borderId="8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4" fillId="0" borderId="32" xfId="0" applyFont="1" applyFill="1" applyBorder="1" applyAlignment="1">
      <alignment horizontal="justify" vertical="justify" wrapText="1"/>
    </xf>
    <xf numFmtId="0" fontId="34" fillId="0" borderId="24" xfId="0" applyFont="1" applyFill="1" applyBorder="1" applyAlignment="1">
      <alignment horizontal="justify" vertical="justify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horizontal="justify" vertical="top" wrapText="1"/>
    </xf>
    <xf numFmtId="0" fontId="31" fillId="0" borderId="30" xfId="0" applyFont="1" applyFill="1" applyBorder="1" applyAlignment="1">
      <alignment horizontal="justify" vertical="top" wrapText="1"/>
    </xf>
    <xf numFmtId="0" fontId="31" fillId="0" borderId="10" xfId="0" applyFont="1" applyFill="1" applyBorder="1" applyAlignment="1">
      <alignment horizontal="justify" vertical="top" wrapText="1"/>
    </xf>
    <xf numFmtId="0" fontId="31" fillId="0" borderId="28" xfId="0" applyFont="1" applyFill="1" applyBorder="1" applyAlignment="1">
      <alignment horizontal="justify" vertical="top" wrapText="1"/>
    </xf>
    <xf numFmtId="0" fontId="31" fillId="0" borderId="32" xfId="0" applyFont="1" applyFill="1" applyBorder="1" applyAlignment="1">
      <alignment horizontal="justify" vertical="center" wrapText="1"/>
    </xf>
    <xf numFmtId="0" fontId="31" fillId="0" borderId="24" xfId="0" applyFont="1" applyFill="1" applyBorder="1" applyAlignment="1">
      <alignment horizontal="justify" vertical="center" wrapText="1"/>
    </xf>
    <xf numFmtId="0" fontId="34" fillId="0" borderId="5" xfId="0" applyFont="1" applyFill="1" applyBorder="1" applyAlignment="1">
      <alignment horizontal="justify" vertical="justify" wrapText="1"/>
    </xf>
    <xf numFmtId="0" fontId="34" fillId="0" borderId="6" xfId="0" applyFont="1" applyFill="1" applyBorder="1" applyAlignment="1">
      <alignment horizontal="justify" vertical="justify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32" xfId="0" applyFont="1" applyFill="1" applyBorder="1" applyAlignment="1">
      <alignment vertical="center" wrapText="1"/>
    </xf>
    <xf numFmtId="0" fontId="31" fillId="0" borderId="24" xfId="0" applyFont="1" applyFill="1" applyBorder="1" applyAlignment="1">
      <alignment vertical="center" wrapText="1"/>
    </xf>
  </cellXfs>
  <cellStyles count="7">
    <cellStyle name="Hipervínculo visitado" xfId="4" builtinId="9" hidden="1"/>
    <cellStyle name="Hipervínculo visitado" xfId="5" builtinId="9" hidden="1"/>
    <cellStyle name="Millares 2" xfId="1"/>
    <cellStyle name="Moneda" xfId="6" builtinId="4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colors>
    <mruColors>
      <color rgb="FF000066"/>
      <color rgb="FF003366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5"/>
  <sheetViews>
    <sheetView tabSelected="1" zoomScale="115" zoomScaleNormal="115" workbookViewId="0">
      <selection activeCell="B6" sqref="B6:C7"/>
    </sheetView>
  </sheetViews>
  <sheetFormatPr baseColWidth="10" defaultColWidth="11.5546875" defaultRowHeight="14.4"/>
  <cols>
    <col min="1" max="1" width="7.5546875" style="6" customWidth="1"/>
    <col min="2" max="2" width="31" style="6" customWidth="1"/>
    <col min="3" max="3" width="17.6640625" style="6" customWidth="1"/>
    <col min="4" max="4" width="7.33203125" style="13" customWidth="1"/>
    <col min="5" max="5" width="11.5546875" style="105"/>
    <col min="6" max="6" width="10.6640625" style="6" customWidth="1"/>
    <col min="7" max="7" width="23.88671875" style="6" customWidth="1"/>
    <col min="8" max="8" width="11.88671875" style="6" customWidth="1"/>
    <col min="9" max="9" width="13.5546875" style="6" customWidth="1"/>
    <col min="10" max="10" width="12.88671875" style="6" customWidth="1"/>
    <col min="11" max="16384" width="11.5546875" style="6"/>
  </cols>
  <sheetData>
    <row r="1" spans="1:10" ht="42.6" customHeight="1" thickTop="1" thickBot="1">
      <c r="A1" s="232" t="s">
        <v>94</v>
      </c>
      <c r="B1" s="233"/>
      <c r="C1" s="234" t="s">
        <v>240</v>
      </c>
      <c r="D1" s="234"/>
      <c r="E1" s="234"/>
      <c r="F1" s="234"/>
      <c r="G1" s="234"/>
      <c r="H1" s="234"/>
      <c r="I1" s="235"/>
      <c r="J1" s="117" t="s">
        <v>234</v>
      </c>
    </row>
    <row r="2" spans="1:10" ht="4.2" customHeight="1" thickTop="1" thickBot="1">
      <c r="A2" s="7"/>
      <c r="B2" s="8"/>
      <c r="C2" s="8"/>
      <c r="D2" s="9"/>
      <c r="E2" s="104"/>
      <c r="F2" s="10"/>
      <c r="G2" s="10"/>
      <c r="H2" s="10"/>
      <c r="I2" s="11"/>
      <c r="J2" s="12"/>
    </row>
    <row r="3" spans="1:10" ht="29.4" customHeight="1" thickTop="1" thickBot="1">
      <c r="A3" s="210" t="s">
        <v>264</v>
      </c>
      <c r="B3" s="211"/>
      <c r="C3" s="211"/>
      <c r="D3" s="211"/>
      <c r="E3" s="211"/>
      <c r="F3" s="212"/>
      <c r="G3" s="188" t="s">
        <v>93</v>
      </c>
      <c r="H3" s="189"/>
      <c r="I3" s="189"/>
      <c r="J3" s="190"/>
    </row>
    <row r="4" spans="1:10" ht="4.2" customHeight="1" thickTop="1" thickBot="1"/>
    <row r="5" spans="1:10" ht="28.95" customHeight="1" thickTop="1" thickBot="1">
      <c r="A5" s="191" t="s">
        <v>233</v>
      </c>
      <c r="B5" s="192"/>
      <c r="C5" s="192"/>
      <c r="D5" s="192"/>
      <c r="E5" s="192"/>
      <c r="F5" s="192"/>
      <c r="G5" s="192"/>
      <c r="H5" s="192"/>
      <c r="I5" s="192"/>
      <c r="J5" s="193"/>
    </row>
    <row r="6" spans="1:10" ht="18" customHeight="1" thickTop="1" thickBot="1">
      <c r="A6" s="199" t="s">
        <v>1</v>
      </c>
      <c r="B6" s="201" t="s">
        <v>2</v>
      </c>
      <c r="C6" s="202"/>
      <c r="D6" s="203" t="s">
        <v>0</v>
      </c>
      <c r="E6" s="205" t="s">
        <v>3</v>
      </c>
      <c r="F6" s="199" t="s">
        <v>4</v>
      </c>
      <c r="G6" s="200"/>
      <c r="H6" s="194" t="s">
        <v>5</v>
      </c>
      <c r="I6" s="195"/>
      <c r="J6" s="196"/>
    </row>
    <row r="7" spans="1:10" ht="24.6" customHeight="1" thickTop="1" thickBot="1">
      <c r="A7" s="200"/>
      <c r="B7" s="202"/>
      <c r="C7" s="202"/>
      <c r="D7" s="204"/>
      <c r="E7" s="206"/>
      <c r="F7" s="14" t="s">
        <v>6</v>
      </c>
      <c r="G7" s="14" t="s">
        <v>7</v>
      </c>
      <c r="H7" s="14" t="s">
        <v>8</v>
      </c>
      <c r="I7" s="14" t="s">
        <v>9</v>
      </c>
      <c r="J7" s="14" t="s">
        <v>100</v>
      </c>
    </row>
    <row r="8" spans="1:10" ht="3.6" customHeight="1" thickTop="1" thickBot="1">
      <c r="A8" s="15"/>
      <c r="B8" s="15"/>
      <c r="C8" s="15"/>
      <c r="D8" s="16"/>
      <c r="E8" s="106"/>
      <c r="F8" s="15"/>
      <c r="G8" s="15"/>
      <c r="H8" s="15"/>
      <c r="I8" s="15"/>
      <c r="J8" s="15"/>
    </row>
    <row r="9" spans="1:10" ht="19.2" customHeight="1" thickTop="1" thickBot="1">
      <c r="A9" s="17" t="s">
        <v>15</v>
      </c>
      <c r="B9" s="207" t="s">
        <v>216</v>
      </c>
      <c r="C9" s="208"/>
      <c r="D9" s="208"/>
      <c r="E9" s="208"/>
      <c r="F9" s="208"/>
      <c r="G9" s="208"/>
      <c r="H9" s="208"/>
      <c r="I9" s="208"/>
      <c r="J9" s="209"/>
    </row>
    <row r="10" spans="1:10" ht="67.2" customHeight="1" thickTop="1">
      <c r="A10" s="18" t="s">
        <v>95</v>
      </c>
      <c r="B10" s="197" t="s">
        <v>102</v>
      </c>
      <c r="C10" s="198"/>
      <c r="D10" s="18" t="s">
        <v>10</v>
      </c>
      <c r="E10" s="127">
        <f>(79.8+79.8+12)*29.5</f>
        <v>5062.2</v>
      </c>
      <c r="F10" s="19"/>
      <c r="G10" s="20"/>
      <c r="H10" s="21"/>
      <c r="I10" s="22"/>
      <c r="J10" s="23"/>
    </row>
    <row r="11" spans="1:10" ht="42.6" customHeight="1">
      <c r="A11" s="24" t="s">
        <v>96</v>
      </c>
      <c r="B11" s="150" t="s">
        <v>103</v>
      </c>
      <c r="C11" s="151"/>
      <c r="D11" s="24" t="s">
        <v>10</v>
      </c>
      <c r="E11" s="128">
        <v>5062.2</v>
      </c>
      <c r="F11" s="25"/>
      <c r="G11" s="26"/>
      <c r="H11" s="1"/>
      <c r="I11" s="27"/>
      <c r="J11" s="28"/>
    </row>
    <row r="12" spans="1:10" ht="81" customHeight="1" thickBot="1">
      <c r="A12" s="67" t="s">
        <v>190</v>
      </c>
      <c r="B12" s="152" t="s">
        <v>242</v>
      </c>
      <c r="C12" s="153"/>
      <c r="D12" s="67" t="s">
        <v>10</v>
      </c>
      <c r="E12" s="129">
        <v>5062.2</v>
      </c>
      <c r="F12" s="44"/>
      <c r="G12" s="59"/>
      <c r="H12" s="2"/>
      <c r="I12" s="60"/>
      <c r="J12" s="46"/>
    </row>
    <row r="13" spans="1:10" ht="15.6" thickTop="1" thickBot="1">
      <c r="A13" s="29" t="s">
        <v>16</v>
      </c>
      <c r="B13" s="213" t="s">
        <v>207</v>
      </c>
      <c r="C13" s="214"/>
      <c r="D13" s="214"/>
      <c r="E13" s="214"/>
      <c r="F13" s="214"/>
      <c r="G13" s="214"/>
      <c r="H13" s="214"/>
      <c r="I13" s="214"/>
      <c r="J13" s="215"/>
    </row>
    <row r="14" spans="1:10" ht="65.25" customHeight="1" thickTop="1" thickBot="1">
      <c r="A14" s="30" t="s">
        <v>183</v>
      </c>
      <c r="B14" s="220" t="s">
        <v>241</v>
      </c>
      <c r="C14" s="221"/>
      <c r="D14" s="30" t="s">
        <v>72</v>
      </c>
      <c r="E14" s="126">
        <f>(0.3*0.5*372)</f>
        <v>55.8</v>
      </c>
      <c r="F14" s="19"/>
      <c r="G14" s="20"/>
      <c r="H14" s="21"/>
      <c r="I14" s="23"/>
      <c r="J14" s="23"/>
    </row>
    <row r="15" spans="1:10" ht="65.25" customHeight="1" thickTop="1" thickBot="1">
      <c r="A15" s="3" t="s">
        <v>184</v>
      </c>
      <c r="B15" s="228" t="s">
        <v>217</v>
      </c>
      <c r="C15" s="229"/>
      <c r="D15" s="3" t="s">
        <v>72</v>
      </c>
      <c r="E15" s="126">
        <f>(0.3*0.5*372)-0.93-0.33</f>
        <v>54.54</v>
      </c>
      <c r="F15" s="25"/>
      <c r="G15" s="26"/>
      <c r="H15" s="1"/>
      <c r="I15" s="28"/>
      <c r="J15" s="28"/>
    </row>
    <row r="16" spans="1:10" ht="15.6" thickTop="1" thickBot="1">
      <c r="A16" s="31" t="s">
        <v>18</v>
      </c>
      <c r="B16" s="147" t="s">
        <v>189</v>
      </c>
      <c r="C16" s="148"/>
      <c r="D16" s="148"/>
      <c r="E16" s="148"/>
      <c r="F16" s="148"/>
      <c r="G16" s="148"/>
      <c r="H16" s="148"/>
      <c r="I16" s="148"/>
      <c r="J16" s="149"/>
    </row>
    <row r="17" spans="1:10" ht="45.6" customHeight="1" thickTop="1">
      <c r="A17" s="32" t="s">
        <v>17</v>
      </c>
      <c r="B17" s="154" t="s">
        <v>238</v>
      </c>
      <c r="C17" s="155"/>
      <c r="D17" s="32" t="s">
        <v>91</v>
      </c>
      <c r="E17" s="132">
        <v>208</v>
      </c>
      <c r="F17" s="33"/>
      <c r="G17" s="34"/>
      <c r="H17" s="35"/>
      <c r="I17" s="36"/>
      <c r="J17" s="37"/>
    </row>
    <row r="18" spans="1:10" ht="64.5" customHeight="1">
      <c r="A18" s="38" t="s">
        <v>19</v>
      </c>
      <c r="B18" s="156" t="s">
        <v>133</v>
      </c>
      <c r="C18" s="157"/>
      <c r="D18" s="38" t="s">
        <v>91</v>
      </c>
      <c r="E18" s="133">
        <v>208</v>
      </c>
      <c r="F18" s="39"/>
      <c r="G18" s="40"/>
      <c r="H18" s="5"/>
      <c r="I18" s="41"/>
      <c r="J18" s="41"/>
    </row>
    <row r="19" spans="1:10" ht="50.25" customHeight="1">
      <c r="A19" s="3" t="s">
        <v>127</v>
      </c>
      <c r="B19" s="224" t="s">
        <v>126</v>
      </c>
      <c r="C19" s="225"/>
      <c r="D19" s="3" t="s">
        <v>90</v>
      </c>
      <c r="E19" s="130">
        <f>(12*6.2)*4+(7*4*4)</f>
        <v>409.6</v>
      </c>
      <c r="F19" s="25"/>
      <c r="G19" s="42"/>
      <c r="H19" s="1"/>
      <c r="I19" s="28"/>
      <c r="J19" s="28"/>
    </row>
    <row r="20" spans="1:10" ht="57.6" customHeight="1" thickBot="1">
      <c r="A20" s="43" t="s">
        <v>128</v>
      </c>
      <c r="B20" s="230" t="s">
        <v>129</v>
      </c>
      <c r="C20" s="231"/>
      <c r="D20" s="43" t="s">
        <v>90</v>
      </c>
      <c r="E20" s="131">
        <f>74.4*2</f>
        <v>148.80000000000001</v>
      </c>
      <c r="F20" s="44"/>
      <c r="G20" s="45"/>
      <c r="H20" s="2"/>
      <c r="I20" s="46"/>
      <c r="J20" s="46"/>
    </row>
    <row r="21" spans="1:10" ht="16.95" customHeight="1" thickTop="1" thickBot="1">
      <c r="A21" s="31" t="s">
        <v>68</v>
      </c>
      <c r="B21" s="147" t="s">
        <v>188</v>
      </c>
      <c r="C21" s="148"/>
      <c r="D21" s="148"/>
      <c r="E21" s="148"/>
      <c r="F21" s="148"/>
      <c r="G21" s="148"/>
      <c r="H21" s="148"/>
      <c r="I21" s="148"/>
      <c r="J21" s="149"/>
    </row>
    <row r="22" spans="1:10" ht="46.95" customHeight="1" thickTop="1">
      <c r="A22" s="3" t="s">
        <v>20</v>
      </c>
      <c r="B22" s="218" t="s">
        <v>160</v>
      </c>
      <c r="C22" s="219"/>
      <c r="D22" s="3" t="s">
        <v>91</v>
      </c>
      <c r="E22" s="134">
        <f>(8*13)*2</f>
        <v>208</v>
      </c>
      <c r="F22" s="25"/>
      <c r="G22" s="42"/>
      <c r="H22" s="1"/>
      <c r="I22" s="28"/>
      <c r="J22" s="28"/>
    </row>
    <row r="23" spans="1:10" ht="46.95" customHeight="1">
      <c r="A23" s="3" t="s">
        <v>21</v>
      </c>
      <c r="B23" s="218" t="s">
        <v>161</v>
      </c>
      <c r="C23" s="219"/>
      <c r="D23" s="3" t="s">
        <v>91</v>
      </c>
      <c r="E23" s="134">
        <v>176</v>
      </c>
      <c r="F23" s="25"/>
      <c r="G23" s="42"/>
      <c r="H23" s="1"/>
      <c r="I23" s="28"/>
      <c r="J23" s="28"/>
    </row>
    <row r="24" spans="1:10" ht="46.95" customHeight="1">
      <c r="A24" s="3" t="s">
        <v>22</v>
      </c>
      <c r="B24" s="218" t="s">
        <v>134</v>
      </c>
      <c r="C24" s="219"/>
      <c r="D24" s="3" t="s">
        <v>91</v>
      </c>
      <c r="E24" s="134">
        <v>32</v>
      </c>
      <c r="F24" s="25"/>
      <c r="G24" s="26"/>
      <c r="H24" s="1"/>
      <c r="I24" s="28"/>
      <c r="J24" s="28"/>
    </row>
    <row r="25" spans="1:10" ht="43.95" customHeight="1">
      <c r="A25" s="3" t="s">
        <v>23</v>
      </c>
      <c r="B25" s="218" t="s">
        <v>135</v>
      </c>
      <c r="C25" s="219"/>
      <c r="D25" s="3" t="s">
        <v>91</v>
      </c>
      <c r="E25" s="134">
        <v>50</v>
      </c>
      <c r="F25" s="25"/>
      <c r="G25" s="26"/>
      <c r="H25" s="1"/>
      <c r="I25" s="28"/>
      <c r="J25" s="28"/>
    </row>
    <row r="26" spans="1:10" ht="43.2" customHeight="1">
      <c r="A26" s="3" t="s">
        <v>24</v>
      </c>
      <c r="B26" s="218" t="s">
        <v>136</v>
      </c>
      <c r="C26" s="219"/>
      <c r="D26" s="3" t="s">
        <v>91</v>
      </c>
      <c r="E26" s="134">
        <v>32</v>
      </c>
      <c r="F26" s="25"/>
      <c r="G26" s="26"/>
      <c r="H26" s="1"/>
      <c r="I26" s="28"/>
      <c r="J26" s="28"/>
    </row>
    <row r="27" spans="1:10" ht="42.6" customHeight="1">
      <c r="A27" s="3" t="s">
        <v>25</v>
      </c>
      <c r="B27" s="218" t="s">
        <v>137</v>
      </c>
      <c r="C27" s="219"/>
      <c r="D27" s="3" t="s">
        <v>91</v>
      </c>
      <c r="E27" s="134">
        <v>176</v>
      </c>
      <c r="F27" s="25"/>
      <c r="G27" s="26"/>
      <c r="H27" s="1"/>
      <c r="I27" s="28"/>
      <c r="J27" s="28"/>
    </row>
    <row r="28" spans="1:10" ht="42.6" customHeight="1">
      <c r="A28" s="3" t="s">
        <v>26</v>
      </c>
      <c r="B28" s="218" t="s">
        <v>138</v>
      </c>
      <c r="C28" s="219"/>
      <c r="D28" s="3" t="s">
        <v>91</v>
      </c>
      <c r="E28" s="134">
        <v>96</v>
      </c>
      <c r="F28" s="25"/>
      <c r="G28" s="26"/>
      <c r="H28" s="1"/>
      <c r="I28" s="28"/>
      <c r="J28" s="28"/>
    </row>
    <row r="29" spans="1:10" ht="45" customHeight="1">
      <c r="A29" s="3" t="s">
        <v>27</v>
      </c>
      <c r="B29" s="218" t="s">
        <v>139</v>
      </c>
      <c r="C29" s="219"/>
      <c r="D29" s="3" t="s">
        <v>91</v>
      </c>
      <c r="E29" s="134">
        <v>48</v>
      </c>
      <c r="F29" s="25"/>
      <c r="G29" s="26"/>
      <c r="H29" s="1"/>
      <c r="I29" s="28"/>
      <c r="J29" s="28"/>
    </row>
    <row r="30" spans="1:10" ht="44.4" customHeight="1">
      <c r="A30" s="3" t="s">
        <v>28</v>
      </c>
      <c r="B30" s="218" t="s">
        <v>140</v>
      </c>
      <c r="C30" s="219"/>
      <c r="D30" s="3" t="s">
        <v>91</v>
      </c>
      <c r="E30" s="72">
        <v>48</v>
      </c>
      <c r="F30" s="25"/>
      <c r="G30" s="26"/>
      <c r="H30" s="1"/>
      <c r="I30" s="28"/>
      <c r="J30" s="28"/>
    </row>
    <row r="31" spans="1:10" ht="44.4" customHeight="1">
      <c r="A31" s="3" t="s">
        <v>29</v>
      </c>
      <c r="B31" s="218" t="s">
        <v>141</v>
      </c>
      <c r="C31" s="219"/>
      <c r="D31" s="3" t="s">
        <v>91</v>
      </c>
      <c r="E31" s="134">
        <v>168</v>
      </c>
      <c r="F31" s="25"/>
      <c r="G31" s="26"/>
      <c r="H31" s="1"/>
      <c r="I31" s="28"/>
      <c r="J31" s="28"/>
    </row>
    <row r="32" spans="1:10" ht="34.950000000000003" customHeight="1">
      <c r="A32" s="3" t="s">
        <v>30</v>
      </c>
      <c r="B32" s="218" t="s">
        <v>142</v>
      </c>
      <c r="C32" s="219"/>
      <c r="D32" s="3" t="s">
        <v>91</v>
      </c>
      <c r="E32" s="72">
        <v>32</v>
      </c>
      <c r="F32" s="25"/>
      <c r="G32" s="26"/>
      <c r="H32" s="1"/>
      <c r="I32" s="28"/>
      <c r="J32" s="28"/>
    </row>
    <row r="33" spans="1:10" ht="46.5" customHeight="1">
      <c r="A33" s="3" t="s">
        <v>31</v>
      </c>
      <c r="B33" s="218" t="s">
        <v>221</v>
      </c>
      <c r="C33" s="219"/>
      <c r="D33" s="3" t="s">
        <v>91</v>
      </c>
      <c r="E33" s="72">
        <v>52</v>
      </c>
      <c r="F33" s="25"/>
      <c r="G33" s="26"/>
      <c r="H33" s="1"/>
      <c r="I33" s="47"/>
      <c r="J33" s="28"/>
    </row>
    <row r="34" spans="1:10" ht="43.95" customHeight="1">
      <c r="A34" s="3" t="s">
        <v>32</v>
      </c>
      <c r="B34" s="218" t="s">
        <v>143</v>
      </c>
      <c r="C34" s="219"/>
      <c r="D34" s="3" t="s">
        <v>91</v>
      </c>
      <c r="E34" s="72">
        <v>176</v>
      </c>
      <c r="F34" s="25"/>
      <c r="G34" s="26"/>
      <c r="H34" s="1"/>
      <c r="I34" s="28"/>
      <c r="J34" s="28"/>
    </row>
    <row r="35" spans="1:10" ht="42" customHeight="1">
      <c r="A35" s="3" t="s">
        <v>33</v>
      </c>
      <c r="B35" s="218" t="s">
        <v>144</v>
      </c>
      <c r="C35" s="219"/>
      <c r="D35" s="3" t="s">
        <v>91</v>
      </c>
      <c r="E35" s="72">
        <v>176</v>
      </c>
      <c r="F35" s="25"/>
      <c r="G35" s="26"/>
      <c r="H35" s="1"/>
      <c r="I35" s="28"/>
      <c r="J35" s="28"/>
    </row>
    <row r="36" spans="1:10" ht="45.75" customHeight="1">
      <c r="A36" s="3" t="s">
        <v>34</v>
      </c>
      <c r="B36" s="218" t="s">
        <v>145</v>
      </c>
      <c r="C36" s="219"/>
      <c r="D36" s="3" t="s">
        <v>91</v>
      </c>
      <c r="E36" s="72">
        <v>176</v>
      </c>
      <c r="F36" s="25"/>
      <c r="G36" s="26"/>
      <c r="H36" s="1"/>
      <c r="I36" s="28"/>
      <c r="J36" s="28"/>
    </row>
    <row r="37" spans="1:10" ht="43.5" customHeight="1">
      <c r="A37" s="3" t="s">
        <v>35</v>
      </c>
      <c r="B37" s="218" t="s">
        <v>146</v>
      </c>
      <c r="C37" s="219"/>
      <c r="D37" s="3" t="s">
        <v>91</v>
      </c>
      <c r="E37" s="72">
        <v>176</v>
      </c>
      <c r="F37" s="25"/>
      <c r="G37" s="26"/>
      <c r="H37" s="1"/>
      <c r="I37" s="28"/>
      <c r="J37" s="28"/>
    </row>
    <row r="38" spans="1:10" ht="42" customHeight="1">
      <c r="A38" s="3" t="s">
        <v>36</v>
      </c>
      <c r="B38" s="218" t="s">
        <v>147</v>
      </c>
      <c r="C38" s="219"/>
      <c r="D38" s="3" t="s">
        <v>91</v>
      </c>
      <c r="E38" s="72">
        <v>176</v>
      </c>
      <c r="F38" s="25"/>
      <c r="G38" s="26"/>
      <c r="H38" s="1"/>
      <c r="I38" s="28"/>
      <c r="J38" s="28"/>
    </row>
    <row r="39" spans="1:10" ht="42.6" customHeight="1">
      <c r="A39" s="3" t="s">
        <v>37</v>
      </c>
      <c r="B39" s="218" t="s">
        <v>148</v>
      </c>
      <c r="C39" s="219"/>
      <c r="D39" s="3" t="s">
        <v>91</v>
      </c>
      <c r="E39" s="72">
        <v>32</v>
      </c>
      <c r="F39" s="25"/>
      <c r="G39" s="26"/>
      <c r="H39" s="1"/>
      <c r="I39" s="28"/>
      <c r="J39" s="28"/>
    </row>
    <row r="40" spans="1:10" ht="45.75" customHeight="1">
      <c r="A40" s="3" t="s">
        <v>38</v>
      </c>
      <c r="B40" s="218" t="s">
        <v>149</v>
      </c>
      <c r="C40" s="219"/>
      <c r="D40" s="3" t="s">
        <v>91</v>
      </c>
      <c r="E40" s="72">
        <v>16</v>
      </c>
      <c r="F40" s="25"/>
      <c r="G40" s="26"/>
      <c r="H40" s="1"/>
      <c r="I40" s="28"/>
      <c r="J40" s="28"/>
    </row>
    <row r="41" spans="1:10" ht="45.75" customHeight="1">
      <c r="A41" s="3" t="s">
        <v>39</v>
      </c>
      <c r="B41" s="218" t="s">
        <v>150</v>
      </c>
      <c r="C41" s="219"/>
      <c r="D41" s="3" t="s">
        <v>91</v>
      </c>
      <c r="E41" s="72">
        <v>384</v>
      </c>
      <c r="F41" s="25"/>
      <c r="G41" s="26"/>
      <c r="H41" s="1"/>
      <c r="I41" s="28"/>
      <c r="J41" s="28"/>
    </row>
    <row r="42" spans="1:10" ht="42.75" customHeight="1">
      <c r="A42" s="3" t="s">
        <v>40</v>
      </c>
      <c r="B42" s="218" t="s">
        <v>151</v>
      </c>
      <c r="C42" s="219"/>
      <c r="D42" s="3" t="s">
        <v>91</v>
      </c>
      <c r="E42" s="72">
        <v>192</v>
      </c>
      <c r="F42" s="25"/>
      <c r="G42" s="26"/>
      <c r="H42" s="1"/>
      <c r="I42" s="48"/>
      <c r="J42" s="28"/>
    </row>
    <row r="43" spans="1:10" ht="41.4" customHeight="1">
      <c r="A43" s="3" t="s">
        <v>41</v>
      </c>
      <c r="B43" s="218" t="s">
        <v>152</v>
      </c>
      <c r="C43" s="219"/>
      <c r="D43" s="3" t="s">
        <v>91</v>
      </c>
      <c r="E43" s="72">
        <v>96</v>
      </c>
      <c r="F43" s="25"/>
      <c r="G43" s="26"/>
      <c r="H43" s="1"/>
      <c r="I43" s="28"/>
      <c r="J43" s="28"/>
    </row>
    <row r="44" spans="1:10" ht="45" customHeight="1">
      <c r="A44" s="3" t="s">
        <v>42</v>
      </c>
      <c r="B44" s="218" t="s">
        <v>153</v>
      </c>
      <c r="C44" s="219"/>
      <c r="D44" s="3" t="s">
        <v>91</v>
      </c>
      <c r="E44" s="72">
        <v>154</v>
      </c>
      <c r="F44" s="25"/>
      <c r="G44" s="26"/>
      <c r="H44" s="1"/>
      <c r="I44" s="28"/>
      <c r="J44" s="28"/>
    </row>
    <row r="45" spans="1:10" ht="57.75" customHeight="1">
      <c r="A45" s="3" t="s">
        <v>43</v>
      </c>
      <c r="B45" s="218" t="s">
        <v>162</v>
      </c>
      <c r="C45" s="219"/>
      <c r="D45" s="3" t="s">
        <v>91</v>
      </c>
      <c r="E45" s="72">
        <v>182</v>
      </c>
      <c r="F45" s="25"/>
      <c r="G45" s="26"/>
      <c r="H45" s="1"/>
      <c r="I45" s="28"/>
      <c r="J45" s="28"/>
    </row>
    <row r="46" spans="1:10" ht="56.25" customHeight="1">
      <c r="A46" s="3" t="s">
        <v>44</v>
      </c>
      <c r="B46" s="218" t="s">
        <v>163</v>
      </c>
      <c r="C46" s="219"/>
      <c r="D46" s="3" t="s">
        <v>91</v>
      </c>
      <c r="E46" s="72">
        <v>26</v>
      </c>
      <c r="F46" s="25"/>
      <c r="G46" s="26"/>
      <c r="H46" s="1"/>
      <c r="I46" s="49"/>
      <c r="J46" s="28"/>
    </row>
    <row r="47" spans="1:10" ht="56.25" customHeight="1">
      <c r="A47" s="3" t="s">
        <v>45</v>
      </c>
      <c r="B47" s="218" t="s">
        <v>164</v>
      </c>
      <c r="C47" s="219"/>
      <c r="D47" s="3" t="s">
        <v>91</v>
      </c>
      <c r="E47" s="72">
        <v>26</v>
      </c>
      <c r="F47" s="25"/>
      <c r="G47" s="26"/>
      <c r="H47" s="1"/>
      <c r="I47" s="28"/>
      <c r="J47" s="28"/>
    </row>
    <row r="48" spans="1:10" ht="45" customHeight="1">
      <c r="A48" s="3" t="s">
        <v>46</v>
      </c>
      <c r="B48" s="218" t="s">
        <v>154</v>
      </c>
      <c r="C48" s="219"/>
      <c r="D48" s="3" t="s">
        <v>91</v>
      </c>
      <c r="E48" s="72">
        <v>76</v>
      </c>
      <c r="F48" s="25"/>
      <c r="G48" s="26"/>
      <c r="H48" s="1"/>
      <c r="I48" s="28"/>
      <c r="J48" s="28"/>
    </row>
    <row r="49" spans="1:10" ht="46.2" customHeight="1">
      <c r="A49" s="3" t="s">
        <v>47</v>
      </c>
      <c r="B49" s="218" t="s">
        <v>173</v>
      </c>
      <c r="C49" s="219"/>
      <c r="D49" s="3" t="s">
        <v>91</v>
      </c>
      <c r="E49" s="72">
        <v>870</v>
      </c>
      <c r="F49" s="25"/>
      <c r="G49" s="50"/>
      <c r="H49" s="1"/>
      <c r="I49" s="28"/>
      <c r="J49" s="28"/>
    </row>
    <row r="50" spans="1:10" ht="44.25" customHeight="1">
      <c r="A50" s="3" t="s">
        <v>48</v>
      </c>
      <c r="B50" s="218" t="s">
        <v>174</v>
      </c>
      <c r="C50" s="219"/>
      <c r="D50" s="3" t="s">
        <v>92</v>
      </c>
      <c r="E50" s="72">
        <v>174</v>
      </c>
      <c r="F50" s="25"/>
      <c r="G50" s="26"/>
      <c r="H50" s="1"/>
      <c r="I50" s="28"/>
      <c r="J50" s="28"/>
    </row>
    <row r="51" spans="1:10" ht="47.25" customHeight="1">
      <c r="A51" s="3" t="s">
        <v>49</v>
      </c>
      <c r="B51" s="218" t="s">
        <v>155</v>
      </c>
      <c r="C51" s="219"/>
      <c r="D51" s="3" t="s">
        <v>91</v>
      </c>
      <c r="E51" s="72">
        <v>6968</v>
      </c>
      <c r="F51" s="25"/>
      <c r="G51" s="50"/>
      <c r="H51" s="1"/>
      <c r="I51" s="28"/>
      <c r="J51" s="28"/>
    </row>
    <row r="52" spans="1:10" ht="42.6" customHeight="1">
      <c r="A52" s="3" t="s">
        <v>50</v>
      </c>
      <c r="B52" s="218" t="s">
        <v>156</v>
      </c>
      <c r="C52" s="219"/>
      <c r="D52" s="3" t="s">
        <v>91</v>
      </c>
      <c r="E52" s="72">
        <v>624</v>
      </c>
      <c r="F52" s="25"/>
      <c r="G52" s="26"/>
      <c r="H52" s="1"/>
      <c r="I52" s="28"/>
      <c r="J52" s="28"/>
    </row>
    <row r="53" spans="1:10" ht="45" customHeight="1">
      <c r="A53" s="3" t="s">
        <v>51</v>
      </c>
      <c r="B53" s="218" t="s">
        <v>157</v>
      </c>
      <c r="C53" s="219"/>
      <c r="D53" s="3" t="s">
        <v>91</v>
      </c>
      <c r="E53" s="72">
        <v>400</v>
      </c>
      <c r="F53" s="25"/>
      <c r="G53" s="26"/>
      <c r="H53" s="1"/>
      <c r="I53" s="28"/>
      <c r="J53" s="28"/>
    </row>
    <row r="54" spans="1:10" ht="44.25" customHeight="1">
      <c r="A54" s="3" t="s">
        <v>52</v>
      </c>
      <c r="B54" s="218" t="s">
        <v>158</v>
      </c>
      <c r="C54" s="219"/>
      <c r="D54" s="3" t="s">
        <v>91</v>
      </c>
      <c r="E54" s="72">
        <v>5720</v>
      </c>
      <c r="F54" s="25"/>
      <c r="G54" s="50"/>
      <c r="H54" s="1"/>
      <c r="I54" s="28"/>
      <c r="J54" s="28"/>
    </row>
    <row r="55" spans="1:10" ht="43.2" customHeight="1">
      <c r="A55" s="3" t="s">
        <v>53</v>
      </c>
      <c r="B55" s="218" t="s">
        <v>159</v>
      </c>
      <c r="C55" s="219"/>
      <c r="D55" s="51" t="s">
        <v>91</v>
      </c>
      <c r="E55" s="72">
        <v>148</v>
      </c>
      <c r="F55" s="25"/>
      <c r="G55" s="52"/>
      <c r="H55" s="1"/>
      <c r="I55" s="53"/>
      <c r="J55" s="53"/>
    </row>
    <row r="56" spans="1:10" ht="45.6" customHeight="1">
      <c r="A56" s="3" t="s">
        <v>54</v>
      </c>
      <c r="B56" s="218" t="s">
        <v>165</v>
      </c>
      <c r="C56" s="219"/>
      <c r="D56" s="3" t="s">
        <v>91</v>
      </c>
      <c r="E56" s="72">
        <v>208</v>
      </c>
      <c r="F56" s="25"/>
      <c r="G56" s="50"/>
      <c r="H56" s="1"/>
      <c r="I56" s="28"/>
      <c r="J56" s="28"/>
    </row>
    <row r="57" spans="1:10" ht="47.4" customHeight="1">
      <c r="A57" s="3" t="s">
        <v>55</v>
      </c>
      <c r="B57" s="218" t="s">
        <v>169</v>
      </c>
      <c r="C57" s="219"/>
      <c r="D57" s="3" t="s">
        <v>91</v>
      </c>
      <c r="E57" s="72">
        <v>176</v>
      </c>
      <c r="F57" s="25"/>
      <c r="G57" s="26"/>
      <c r="H57" s="1"/>
      <c r="I57" s="28"/>
      <c r="J57" s="28"/>
    </row>
    <row r="58" spans="1:10" ht="54" customHeight="1">
      <c r="A58" s="3" t="s">
        <v>56</v>
      </c>
      <c r="B58" s="218" t="s">
        <v>170</v>
      </c>
      <c r="C58" s="219"/>
      <c r="D58" s="3" t="s">
        <v>91</v>
      </c>
      <c r="E58" s="72">
        <v>176</v>
      </c>
      <c r="F58" s="25"/>
      <c r="G58" s="26"/>
      <c r="H58" s="1"/>
      <c r="I58" s="49"/>
      <c r="J58" s="28"/>
    </row>
    <row r="59" spans="1:10" ht="56.25" customHeight="1">
      <c r="A59" s="3" t="s">
        <v>57</v>
      </c>
      <c r="B59" s="218" t="s">
        <v>171</v>
      </c>
      <c r="C59" s="219"/>
      <c r="D59" s="3" t="s">
        <v>91</v>
      </c>
      <c r="E59" s="72">
        <v>96</v>
      </c>
      <c r="F59" s="25"/>
      <c r="G59" s="26"/>
      <c r="H59" s="1"/>
      <c r="I59" s="28"/>
      <c r="J59" s="28"/>
    </row>
    <row r="60" spans="1:10" ht="44.4" customHeight="1">
      <c r="A60" s="3" t="s">
        <v>58</v>
      </c>
      <c r="B60" s="218" t="s">
        <v>172</v>
      </c>
      <c r="C60" s="219"/>
      <c r="D60" s="3" t="s">
        <v>91</v>
      </c>
      <c r="E60" s="72">
        <v>352</v>
      </c>
      <c r="F60" s="25"/>
      <c r="G60" s="42"/>
      <c r="H60" s="1"/>
      <c r="I60" s="28"/>
      <c r="J60" s="28"/>
    </row>
    <row r="61" spans="1:10" ht="45.6" customHeight="1">
      <c r="A61" s="3" t="s">
        <v>59</v>
      </c>
      <c r="B61" s="218" t="s">
        <v>166</v>
      </c>
      <c r="C61" s="219"/>
      <c r="D61" s="3" t="s">
        <v>91</v>
      </c>
      <c r="E61" s="72">
        <v>256</v>
      </c>
      <c r="F61" s="25"/>
      <c r="G61" s="26"/>
      <c r="H61" s="1"/>
      <c r="I61" s="28"/>
      <c r="J61" s="28"/>
    </row>
    <row r="62" spans="1:10" ht="47.4" customHeight="1">
      <c r="A62" s="3" t="s">
        <v>60</v>
      </c>
      <c r="B62" s="218" t="s">
        <v>167</v>
      </c>
      <c r="C62" s="219"/>
      <c r="D62" s="3" t="s">
        <v>91</v>
      </c>
      <c r="E62" s="72">
        <v>208</v>
      </c>
      <c r="F62" s="25"/>
      <c r="G62" s="26"/>
      <c r="H62" s="1"/>
      <c r="I62" s="28"/>
      <c r="J62" s="28"/>
    </row>
    <row r="63" spans="1:10" ht="46.2" customHeight="1">
      <c r="A63" s="3" t="s">
        <v>61</v>
      </c>
      <c r="B63" s="218" t="s">
        <v>168</v>
      </c>
      <c r="C63" s="219"/>
      <c r="D63" s="3" t="s">
        <v>91</v>
      </c>
      <c r="E63" s="72">
        <v>712</v>
      </c>
      <c r="F63" s="25"/>
      <c r="G63" s="26"/>
      <c r="H63" s="1"/>
      <c r="I63" s="28"/>
      <c r="J63" s="28"/>
    </row>
    <row r="64" spans="1:10" ht="47.4" customHeight="1">
      <c r="A64" s="3" t="s">
        <v>62</v>
      </c>
      <c r="B64" s="218" t="s">
        <v>175</v>
      </c>
      <c r="C64" s="219"/>
      <c r="D64" s="3" t="s">
        <v>91</v>
      </c>
      <c r="E64" s="72">
        <v>608</v>
      </c>
      <c r="F64" s="25"/>
      <c r="G64" s="26"/>
      <c r="H64" s="1"/>
      <c r="I64" s="28"/>
      <c r="J64" s="28"/>
    </row>
    <row r="65" spans="1:10" ht="46.95" customHeight="1">
      <c r="A65" s="3" t="s">
        <v>63</v>
      </c>
      <c r="B65" s="218" t="s">
        <v>176</v>
      </c>
      <c r="C65" s="219"/>
      <c r="D65" s="3" t="s">
        <v>91</v>
      </c>
      <c r="E65" s="72">
        <v>4</v>
      </c>
      <c r="F65" s="25"/>
      <c r="G65" s="26"/>
      <c r="H65" s="1"/>
      <c r="I65" s="28"/>
      <c r="J65" s="28"/>
    </row>
    <row r="66" spans="1:10" ht="46.95" customHeight="1">
      <c r="A66" s="3" t="s">
        <v>64</v>
      </c>
      <c r="B66" s="218" t="s">
        <v>130</v>
      </c>
      <c r="C66" s="219"/>
      <c r="D66" s="3" t="s">
        <v>91</v>
      </c>
      <c r="E66" s="72">
        <v>2</v>
      </c>
      <c r="F66" s="25"/>
      <c r="G66" s="26"/>
      <c r="H66" s="1"/>
      <c r="I66" s="28"/>
      <c r="J66" s="28"/>
    </row>
    <row r="67" spans="1:10" ht="44.4" customHeight="1">
      <c r="A67" s="3" t="s">
        <v>65</v>
      </c>
      <c r="B67" s="218" t="s">
        <v>131</v>
      </c>
      <c r="C67" s="219"/>
      <c r="D67" s="3" t="s">
        <v>91</v>
      </c>
      <c r="E67" s="72">
        <v>4</v>
      </c>
      <c r="F67" s="25"/>
      <c r="G67" s="26"/>
      <c r="H67" s="1"/>
      <c r="I67" s="54"/>
      <c r="J67" s="28"/>
    </row>
    <row r="68" spans="1:10" ht="45.6" customHeight="1">
      <c r="A68" s="3" t="s">
        <v>66</v>
      </c>
      <c r="B68" s="218" t="s">
        <v>132</v>
      </c>
      <c r="C68" s="219"/>
      <c r="D68" s="3" t="s">
        <v>91</v>
      </c>
      <c r="E68" s="72">
        <v>4</v>
      </c>
      <c r="F68" s="25"/>
      <c r="G68" s="26"/>
      <c r="H68" s="1"/>
      <c r="I68" s="54"/>
      <c r="J68" s="28"/>
    </row>
    <row r="69" spans="1:10" ht="49.2" customHeight="1" thickBot="1">
      <c r="A69" s="38" t="s">
        <v>67</v>
      </c>
      <c r="B69" s="236" t="s">
        <v>104</v>
      </c>
      <c r="C69" s="237"/>
      <c r="D69" s="3" t="s">
        <v>91</v>
      </c>
      <c r="E69" s="72">
        <v>4</v>
      </c>
      <c r="F69" s="25"/>
      <c r="G69" s="26"/>
      <c r="H69" s="1"/>
      <c r="I69" s="54"/>
      <c r="J69" s="28"/>
    </row>
    <row r="70" spans="1:10" ht="15.6" customHeight="1" thickTop="1" thickBot="1">
      <c r="A70" s="140" t="s">
        <v>73</v>
      </c>
      <c r="B70" s="147" t="s">
        <v>69</v>
      </c>
      <c r="C70" s="148"/>
      <c r="D70" s="148"/>
      <c r="E70" s="148"/>
      <c r="F70" s="148"/>
      <c r="G70" s="148"/>
      <c r="H70" s="148"/>
      <c r="I70" s="148"/>
      <c r="J70" s="149"/>
    </row>
    <row r="71" spans="1:10" ht="55.2" customHeight="1" thickTop="1">
      <c r="A71" s="51" t="s">
        <v>70</v>
      </c>
      <c r="B71" s="238" t="s">
        <v>218</v>
      </c>
      <c r="C71" s="239"/>
      <c r="D71" s="30" t="s">
        <v>10</v>
      </c>
      <c r="E71" s="55">
        <v>4896</v>
      </c>
      <c r="F71" s="19"/>
      <c r="G71" s="20"/>
      <c r="H71" s="21"/>
      <c r="I71" s="56"/>
      <c r="J71" s="23"/>
    </row>
    <row r="72" spans="1:10" ht="67.95" customHeight="1" thickBot="1">
      <c r="A72" s="57" t="s">
        <v>71</v>
      </c>
      <c r="B72" s="222" t="s">
        <v>219</v>
      </c>
      <c r="C72" s="223"/>
      <c r="D72" s="43" t="s">
        <v>10</v>
      </c>
      <c r="E72" s="58">
        <v>3250</v>
      </c>
      <c r="F72" s="44"/>
      <c r="G72" s="59"/>
      <c r="H72" s="2"/>
      <c r="I72" s="60"/>
      <c r="J72" s="60"/>
    </row>
    <row r="73" spans="1:10" ht="15.6" thickTop="1" thickBot="1">
      <c r="A73" s="140" t="s">
        <v>80</v>
      </c>
      <c r="B73" s="147" t="s">
        <v>11</v>
      </c>
      <c r="C73" s="148"/>
      <c r="D73" s="148"/>
      <c r="E73" s="148"/>
      <c r="F73" s="148"/>
      <c r="G73" s="148"/>
      <c r="H73" s="148"/>
      <c r="I73" s="148"/>
      <c r="J73" s="149"/>
    </row>
    <row r="74" spans="1:10" ht="53.4" customHeight="1" thickTop="1" thickBot="1">
      <c r="A74" s="30" t="s">
        <v>74</v>
      </c>
      <c r="B74" s="184" t="s">
        <v>254</v>
      </c>
      <c r="C74" s="185"/>
      <c r="D74" s="30" t="s">
        <v>90</v>
      </c>
      <c r="E74" s="126">
        <v>168</v>
      </c>
      <c r="F74" s="19"/>
      <c r="G74" s="20"/>
      <c r="H74" s="21"/>
      <c r="I74" s="23"/>
      <c r="J74" s="23"/>
    </row>
    <row r="75" spans="1:10" ht="53.4" customHeight="1" thickTop="1">
      <c r="A75" s="51" t="s">
        <v>243</v>
      </c>
      <c r="B75" s="184" t="s">
        <v>244</v>
      </c>
      <c r="C75" s="185"/>
      <c r="D75" s="30" t="s">
        <v>90</v>
      </c>
      <c r="E75" s="142">
        <v>204</v>
      </c>
      <c r="F75" s="135"/>
      <c r="G75" s="52"/>
      <c r="H75" s="4"/>
      <c r="I75" s="53"/>
      <c r="J75" s="53"/>
    </row>
    <row r="76" spans="1:10" ht="76.2" customHeight="1">
      <c r="A76" s="51" t="s">
        <v>75</v>
      </c>
      <c r="B76" s="162" t="s">
        <v>187</v>
      </c>
      <c r="C76" s="163"/>
      <c r="D76" s="3" t="s">
        <v>90</v>
      </c>
      <c r="E76" s="134">
        <v>4536</v>
      </c>
      <c r="F76" s="25"/>
      <c r="G76" s="50"/>
      <c r="H76" s="1"/>
      <c r="I76" s="28"/>
      <c r="J76" s="28"/>
    </row>
    <row r="77" spans="1:10" ht="42" customHeight="1">
      <c r="A77" s="3" t="s">
        <v>76</v>
      </c>
      <c r="B77" s="162" t="s">
        <v>255</v>
      </c>
      <c r="C77" s="163"/>
      <c r="D77" s="3" t="s">
        <v>91</v>
      </c>
      <c r="E77" s="134">
        <v>9744</v>
      </c>
      <c r="F77" s="25"/>
      <c r="G77" s="50"/>
      <c r="H77" s="1"/>
      <c r="I77" s="28"/>
      <c r="J77" s="28"/>
    </row>
    <row r="78" spans="1:10" ht="37.200000000000003" customHeight="1">
      <c r="A78" s="3" t="s">
        <v>77</v>
      </c>
      <c r="B78" s="162" t="s">
        <v>245</v>
      </c>
      <c r="C78" s="163"/>
      <c r="D78" s="3" t="s">
        <v>91</v>
      </c>
      <c r="E78" s="134">
        <v>9744</v>
      </c>
      <c r="F78" s="25"/>
      <c r="G78" s="26"/>
      <c r="H78" s="1"/>
      <c r="I78" s="28"/>
      <c r="J78" s="28"/>
    </row>
    <row r="79" spans="1:10" ht="42.75" customHeight="1">
      <c r="A79" s="3" t="s">
        <v>78</v>
      </c>
      <c r="B79" s="162" t="s">
        <v>185</v>
      </c>
      <c r="C79" s="163"/>
      <c r="D79" s="3" t="s">
        <v>91</v>
      </c>
      <c r="E79" s="134">
        <v>38976</v>
      </c>
      <c r="F79" s="25"/>
      <c r="G79" s="26"/>
      <c r="H79" s="1"/>
      <c r="I79" s="28"/>
      <c r="J79" s="28"/>
    </row>
    <row r="80" spans="1:10" ht="34.200000000000003" customHeight="1">
      <c r="A80" s="3" t="s">
        <v>79</v>
      </c>
      <c r="B80" s="162" t="s">
        <v>186</v>
      </c>
      <c r="C80" s="163"/>
      <c r="D80" s="3" t="s">
        <v>91</v>
      </c>
      <c r="E80" s="134">
        <v>38976</v>
      </c>
      <c r="F80" s="25"/>
      <c r="G80" s="26"/>
      <c r="H80" s="1"/>
      <c r="I80" s="28"/>
      <c r="J80" s="28"/>
    </row>
    <row r="81" spans="1:10" ht="85.5" customHeight="1">
      <c r="A81" s="38" t="s">
        <v>180</v>
      </c>
      <c r="B81" s="164" t="s">
        <v>256</v>
      </c>
      <c r="C81" s="165"/>
      <c r="D81" s="125" t="s">
        <v>91</v>
      </c>
      <c r="E81" s="136">
        <v>2</v>
      </c>
      <c r="F81" s="39"/>
      <c r="G81" s="63"/>
      <c r="H81" s="5"/>
      <c r="I81" s="41"/>
      <c r="J81" s="41"/>
    </row>
    <row r="82" spans="1:10" ht="48.75" customHeight="1" thickBot="1">
      <c r="A82" s="61" t="s">
        <v>237</v>
      </c>
      <c r="B82" s="150" t="s">
        <v>236</v>
      </c>
      <c r="C82" s="151"/>
      <c r="D82" s="62" t="s">
        <v>91</v>
      </c>
      <c r="E82" s="137">
        <v>4</v>
      </c>
      <c r="F82" s="39"/>
      <c r="G82" s="63"/>
      <c r="H82" s="5"/>
      <c r="I82" s="41"/>
      <c r="J82" s="41"/>
    </row>
    <row r="83" spans="1:10" ht="15.6" thickTop="1" thickBot="1">
      <c r="A83" s="140" t="s">
        <v>81</v>
      </c>
      <c r="B83" s="147" t="s">
        <v>246</v>
      </c>
      <c r="C83" s="148"/>
      <c r="D83" s="148"/>
      <c r="E83" s="148"/>
      <c r="F83" s="148"/>
      <c r="G83" s="148"/>
      <c r="H83" s="148"/>
      <c r="I83" s="148"/>
      <c r="J83" s="149"/>
    </row>
    <row r="84" spans="1:10" ht="50.4" hidden="1" customHeight="1" thickTop="1">
      <c r="A84" s="32" t="s">
        <v>181</v>
      </c>
      <c r="B84" s="244" t="s">
        <v>191</v>
      </c>
      <c r="C84" s="245"/>
      <c r="D84" s="32" t="s">
        <v>90</v>
      </c>
      <c r="E84" s="107">
        <v>112</v>
      </c>
      <c r="F84" s="33"/>
      <c r="G84" s="64"/>
      <c r="H84" s="35"/>
      <c r="I84" s="65"/>
      <c r="J84" s="65"/>
    </row>
    <row r="85" spans="1:10" ht="50.4" customHeight="1" thickTop="1" thickBot="1">
      <c r="A85" s="43" t="s">
        <v>182</v>
      </c>
      <c r="B85" s="246" t="s">
        <v>192</v>
      </c>
      <c r="C85" s="247"/>
      <c r="D85" s="43" t="s">
        <v>90</v>
      </c>
      <c r="E85" s="58">
        <v>156</v>
      </c>
      <c r="F85" s="44"/>
      <c r="G85" s="59"/>
      <c r="H85" s="2"/>
      <c r="I85" s="46"/>
      <c r="J85" s="46"/>
    </row>
    <row r="86" spans="1:10" ht="15.6" thickTop="1" thickBot="1">
      <c r="A86" s="140" t="s">
        <v>82</v>
      </c>
      <c r="B86" s="147" t="s">
        <v>14</v>
      </c>
      <c r="C86" s="148"/>
      <c r="D86" s="148"/>
      <c r="E86" s="148"/>
      <c r="F86" s="148"/>
      <c r="G86" s="148"/>
      <c r="H86" s="148"/>
      <c r="I86" s="148"/>
      <c r="J86" s="149"/>
    </row>
    <row r="87" spans="1:10" ht="84.75" customHeight="1" thickTop="1">
      <c r="A87" s="18" t="s">
        <v>193</v>
      </c>
      <c r="B87" s="226" t="s">
        <v>257</v>
      </c>
      <c r="C87" s="227"/>
      <c r="D87" s="118" t="s">
        <v>91</v>
      </c>
      <c r="E87" s="119">
        <v>1</v>
      </c>
      <c r="F87" s="19"/>
      <c r="G87" s="20"/>
      <c r="H87" s="21"/>
      <c r="I87" s="23"/>
      <c r="J87" s="23"/>
    </row>
    <row r="88" spans="1:10" ht="45" customHeight="1" thickBot="1">
      <c r="A88" s="67" t="s">
        <v>202</v>
      </c>
      <c r="B88" s="161" t="s">
        <v>209</v>
      </c>
      <c r="C88" s="161"/>
      <c r="D88" s="67" t="s">
        <v>91</v>
      </c>
      <c r="E88" s="108">
        <v>1</v>
      </c>
      <c r="F88" s="44"/>
      <c r="G88" s="59"/>
      <c r="H88" s="2"/>
      <c r="I88" s="46"/>
      <c r="J88" s="46"/>
    </row>
    <row r="89" spans="1:10" ht="19.2" customHeight="1" thickTop="1" thickBot="1">
      <c r="A89" s="140" t="s">
        <v>87</v>
      </c>
      <c r="B89" s="147" t="s">
        <v>235</v>
      </c>
      <c r="C89" s="148"/>
      <c r="D89" s="148"/>
      <c r="E89" s="148"/>
      <c r="F89" s="148"/>
      <c r="G89" s="148"/>
      <c r="H89" s="148"/>
      <c r="I89" s="148"/>
      <c r="J89" s="149"/>
    </row>
    <row r="90" spans="1:10" ht="54" customHeight="1" thickTop="1">
      <c r="A90" s="51" t="s">
        <v>83</v>
      </c>
      <c r="B90" s="184" t="s">
        <v>177</v>
      </c>
      <c r="C90" s="185"/>
      <c r="D90" s="30" t="s">
        <v>90</v>
      </c>
      <c r="E90" s="55">
        <v>300</v>
      </c>
      <c r="F90" s="19"/>
      <c r="G90" s="20"/>
      <c r="H90" s="21"/>
      <c r="I90" s="74"/>
      <c r="J90" s="23"/>
    </row>
    <row r="91" spans="1:10" ht="55.95" customHeight="1">
      <c r="A91" s="3" t="s">
        <v>84</v>
      </c>
      <c r="B91" s="162" t="s">
        <v>110</v>
      </c>
      <c r="C91" s="163"/>
      <c r="D91" s="3" t="s">
        <v>90</v>
      </c>
      <c r="E91" s="72">
        <v>7888</v>
      </c>
      <c r="F91" s="25"/>
      <c r="G91" s="26"/>
      <c r="H91" s="1"/>
      <c r="I91" s="73"/>
      <c r="J91" s="28"/>
    </row>
    <row r="92" spans="1:10" ht="43.2" customHeight="1">
      <c r="A92" s="3" t="s">
        <v>85</v>
      </c>
      <c r="B92" s="162" t="s">
        <v>178</v>
      </c>
      <c r="C92" s="163"/>
      <c r="D92" s="3" t="s">
        <v>92</v>
      </c>
      <c r="E92" s="72">
        <v>172</v>
      </c>
      <c r="F92" s="25"/>
      <c r="G92" s="26"/>
      <c r="H92" s="4"/>
      <c r="I92" s="53"/>
      <c r="J92" s="28"/>
    </row>
    <row r="93" spans="1:10" ht="43.2" customHeight="1">
      <c r="A93" s="3" t="s">
        <v>247</v>
      </c>
      <c r="B93" s="162" t="s">
        <v>179</v>
      </c>
      <c r="C93" s="163"/>
      <c r="D93" s="3" t="s">
        <v>90</v>
      </c>
      <c r="E93" s="72">
        <v>1992</v>
      </c>
      <c r="F93" s="25"/>
      <c r="G93" s="26"/>
      <c r="H93" s="1"/>
      <c r="I93" s="28"/>
      <c r="J93" s="53"/>
    </row>
    <row r="94" spans="1:10" ht="43.5" customHeight="1" thickBot="1">
      <c r="A94" s="38" t="s">
        <v>86</v>
      </c>
      <c r="B94" s="182" t="s">
        <v>105</v>
      </c>
      <c r="C94" s="183"/>
      <c r="D94" s="75" t="s">
        <v>10</v>
      </c>
      <c r="E94" s="76">
        <v>3788</v>
      </c>
      <c r="F94" s="44"/>
      <c r="G94" s="77"/>
      <c r="H94" s="78"/>
      <c r="I94" s="79"/>
      <c r="J94" s="79"/>
    </row>
    <row r="95" spans="1:10" ht="13.2" customHeight="1" thickTop="1" thickBot="1">
      <c r="A95" s="140" t="s">
        <v>89</v>
      </c>
      <c r="B95" s="147" t="s">
        <v>220</v>
      </c>
      <c r="C95" s="148"/>
      <c r="D95" s="148"/>
      <c r="E95" s="148"/>
      <c r="F95" s="148"/>
      <c r="G95" s="148"/>
      <c r="H95" s="148"/>
      <c r="I95" s="148"/>
      <c r="J95" s="149"/>
    </row>
    <row r="96" spans="1:10" ht="78.75" customHeight="1" thickTop="1" thickBot="1">
      <c r="A96" s="57" t="s">
        <v>88</v>
      </c>
      <c r="B96" s="145" t="s">
        <v>252</v>
      </c>
      <c r="C96" s="146"/>
      <c r="D96" s="68" t="s">
        <v>91</v>
      </c>
      <c r="E96" s="109">
        <v>1</v>
      </c>
      <c r="F96" s="69"/>
      <c r="G96" s="80"/>
      <c r="H96" s="70"/>
      <c r="I96" s="81"/>
      <c r="J96" s="71"/>
    </row>
    <row r="97" spans="1:10" ht="15.6" thickTop="1" thickBot="1">
      <c r="A97" s="84" t="s">
        <v>205</v>
      </c>
      <c r="B97" s="168" t="s">
        <v>97</v>
      </c>
      <c r="C97" s="169"/>
      <c r="D97" s="169"/>
      <c r="E97" s="169"/>
      <c r="F97" s="169"/>
      <c r="G97" s="169"/>
      <c r="H97" s="169"/>
      <c r="I97" s="169"/>
      <c r="J97" s="170"/>
    </row>
    <row r="98" spans="1:10" ht="45" customHeight="1" thickTop="1">
      <c r="A98" s="85" t="s">
        <v>98</v>
      </c>
      <c r="B98" s="143" t="s">
        <v>124</v>
      </c>
      <c r="C98" s="144"/>
      <c r="D98" s="86" t="s">
        <v>10</v>
      </c>
      <c r="E98" s="110">
        <v>2</v>
      </c>
      <c r="F98" s="1"/>
      <c r="G98" s="82"/>
      <c r="H98" s="1"/>
      <c r="I98" s="28"/>
      <c r="J98" s="28"/>
    </row>
    <row r="99" spans="1:10" ht="48.75" customHeight="1">
      <c r="A99" s="85" t="s">
        <v>107</v>
      </c>
      <c r="B99" s="216" t="s">
        <v>258</v>
      </c>
      <c r="C99" s="217"/>
      <c r="D99" s="86" t="s">
        <v>10</v>
      </c>
      <c r="E99" s="110">
        <f>1*4.28</f>
        <v>4.28</v>
      </c>
      <c r="F99" s="1"/>
      <c r="G99" s="82"/>
      <c r="H99" s="1"/>
      <c r="I99" s="28"/>
      <c r="J99" s="28"/>
    </row>
    <row r="100" spans="1:10" ht="31.5" customHeight="1">
      <c r="A100" s="85" t="s">
        <v>99</v>
      </c>
      <c r="B100" s="143" t="s">
        <v>106</v>
      </c>
      <c r="C100" s="144" t="s">
        <v>10</v>
      </c>
      <c r="D100" s="86" t="s">
        <v>10</v>
      </c>
      <c r="E100" s="72">
        <v>4.3</v>
      </c>
      <c r="F100" s="1"/>
      <c r="G100" s="82"/>
      <c r="H100" s="1"/>
      <c r="I100" s="28"/>
      <c r="J100" s="28"/>
    </row>
    <row r="101" spans="1:10" ht="44.25" customHeight="1">
      <c r="A101" s="85" t="s">
        <v>108</v>
      </c>
      <c r="B101" s="186" t="s">
        <v>249</v>
      </c>
      <c r="C101" s="187"/>
      <c r="D101" s="86" t="s">
        <v>90</v>
      </c>
      <c r="E101" s="72">
        <v>7.87</v>
      </c>
      <c r="F101" s="1"/>
      <c r="G101" s="82"/>
      <c r="H101" s="1"/>
      <c r="I101" s="28"/>
      <c r="J101" s="28"/>
    </row>
    <row r="102" spans="1:10" ht="45.75" customHeight="1" thickBot="1">
      <c r="A102" s="85" t="s">
        <v>109</v>
      </c>
      <c r="B102" s="186" t="s">
        <v>125</v>
      </c>
      <c r="C102" s="187"/>
      <c r="D102" s="86" t="s">
        <v>90</v>
      </c>
      <c r="E102" s="72">
        <v>7.87</v>
      </c>
      <c r="F102" s="1"/>
      <c r="G102" s="82"/>
      <c r="H102" s="1"/>
      <c r="I102" s="28"/>
      <c r="J102" s="28"/>
    </row>
    <row r="103" spans="1:10" ht="15.6" thickTop="1" thickBot="1">
      <c r="A103" s="31" t="s">
        <v>206</v>
      </c>
      <c r="B103" s="147" t="s">
        <v>203</v>
      </c>
      <c r="C103" s="148"/>
      <c r="D103" s="148"/>
      <c r="E103" s="148"/>
      <c r="F103" s="148"/>
      <c r="G103" s="148"/>
      <c r="H103" s="148"/>
      <c r="I103" s="148"/>
      <c r="J103" s="149"/>
    </row>
    <row r="104" spans="1:10" ht="87.75" customHeight="1" thickTop="1" thickBot="1">
      <c r="A104" s="88" t="s">
        <v>194</v>
      </c>
      <c r="B104" s="171" t="s">
        <v>248</v>
      </c>
      <c r="C104" s="172"/>
      <c r="D104" s="89" t="s">
        <v>91</v>
      </c>
      <c r="E104" s="112">
        <v>1</v>
      </c>
      <c r="F104" s="39"/>
      <c r="G104" s="90"/>
      <c r="H104" s="5"/>
      <c r="I104" s="41"/>
      <c r="J104" s="41"/>
    </row>
    <row r="105" spans="1:10" ht="66" customHeight="1" thickTop="1" thickBot="1">
      <c r="A105" s="66" t="s">
        <v>195</v>
      </c>
      <c r="B105" s="242" t="s">
        <v>204</v>
      </c>
      <c r="C105" s="243"/>
      <c r="D105" s="91" t="s">
        <v>91</v>
      </c>
      <c r="E105" s="113">
        <v>1</v>
      </c>
      <c r="F105" s="92"/>
      <c r="G105" s="93"/>
      <c r="H105" s="94"/>
      <c r="I105" s="65"/>
      <c r="J105" s="95"/>
    </row>
    <row r="106" spans="1:10" ht="15.6" thickTop="1" thickBot="1">
      <c r="A106" s="31" t="s">
        <v>208</v>
      </c>
      <c r="B106" s="147" t="s">
        <v>231</v>
      </c>
      <c r="C106" s="148"/>
      <c r="D106" s="148"/>
      <c r="E106" s="148"/>
      <c r="F106" s="148"/>
      <c r="G106" s="148"/>
      <c r="H106" s="148"/>
      <c r="I106" s="148"/>
      <c r="J106" s="149"/>
    </row>
    <row r="107" spans="1:10" ht="38.4" customHeight="1" thickTop="1">
      <c r="A107" s="121" t="s">
        <v>196</v>
      </c>
      <c r="B107" s="162" t="s">
        <v>212</v>
      </c>
      <c r="C107" s="163"/>
      <c r="D107" s="86" t="s">
        <v>91</v>
      </c>
      <c r="E107" s="110">
        <v>1</v>
      </c>
      <c r="F107" s="1"/>
      <c r="G107" s="82"/>
      <c r="H107" s="1"/>
      <c r="I107" s="28"/>
      <c r="J107" s="28"/>
    </row>
    <row r="108" spans="1:10" ht="47.25" customHeight="1">
      <c r="A108" s="121" t="s">
        <v>198</v>
      </c>
      <c r="B108" s="162" t="s">
        <v>251</v>
      </c>
      <c r="C108" s="163"/>
      <c r="D108" s="86" t="s">
        <v>197</v>
      </c>
      <c r="E108" s="110">
        <v>2</v>
      </c>
      <c r="F108" s="1"/>
      <c r="G108" s="82"/>
      <c r="H108" s="1"/>
      <c r="I108" s="28"/>
      <c r="J108" s="28"/>
    </row>
    <row r="109" spans="1:10" ht="66" customHeight="1">
      <c r="A109" s="121" t="s">
        <v>199</v>
      </c>
      <c r="B109" s="162" t="s">
        <v>260</v>
      </c>
      <c r="C109" s="163"/>
      <c r="D109" s="86" t="s">
        <v>91</v>
      </c>
      <c r="E109" s="110">
        <v>1</v>
      </c>
      <c r="F109" s="1"/>
      <c r="G109" s="82"/>
      <c r="H109" s="1"/>
      <c r="I109" s="28"/>
      <c r="J109" s="28"/>
    </row>
    <row r="110" spans="1:10" ht="53.25" customHeight="1">
      <c r="A110" s="121" t="s">
        <v>200</v>
      </c>
      <c r="B110" s="162" t="s">
        <v>259</v>
      </c>
      <c r="C110" s="163"/>
      <c r="D110" s="86" t="s">
        <v>91</v>
      </c>
      <c r="E110" s="110">
        <v>1</v>
      </c>
      <c r="F110" s="1"/>
      <c r="G110" s="82"/>
      <c r="H110" s="1"/>
      <c r="I110" s="28"/>
      <c r="J110" s="28"/>
    </row>
    <row r="111" spans="1:10" ht="56.25" customHeight="1">
      <c r="A111" s="121" t="s">
        <v>202</v>
      </c>
      <c r="B111" s="162" t="s">
        <v>201</v>
      </c>
      <c r="C111" s="163"/>
      <c r="D111" s="86" t="s">
        <v>91</v>
      </c>
      <c r="E111" s="110">
        <v>2</v>
      </c>
      <c r="F111" s="1"/>
      <c r="G111" s="82"/>
      <c r="H111" s="1"/>
      <c r="I111" s="28"/>
      <c r="J111" s="28"/>
    </row>
    <row r="112" spans="1:10" ht="56.25" customHeight="1">
      <c r="A112" s="121" t="s">
        <v>210</v>
      </c>
      <c r="B112" s="162" t="s">
        <v>261</v>
      </c>
      <c r="C112" s="163"/>
      <c r="D112" s="86" t="s">
        <v>91</v>
      </c>
      <c r="E112" s="110">
        <v>1</v>
      </c>
      <c r="F112" s="1"/>
      <c r="G112" s="82"/>
      <c r="H112" s="1"/>
      <c r="I112" s="28"/>
      <c r="J112" s="28"/>
    </row>
    <row r="113" spans="1:10" ht="56.25" customHeight="1">
      <c r="A113" s="121" t="s">
        <v>211</v>
      </c>
      <c r="B113" s="164" t="s">
        <v>250</v>
      </c>
      <c r="C113" s="165"/>
      <c r="D113" s="86" t="s">
        <v>197</v>
      </c>
      <c r="E113" s="110">
        <v>1</v>
      </c>
      <c r="F113" s="1"/>
      <c r="G113" s="82"/>
      <c r="H113" s="1"/>
      <c r="I113" s="28"/>
      <c r="J113" s="28"/>
    </row>
    <row r="114" spans="1:10" ht="68.400000000000006" customHeight="1">
      <c r="A114" s="121" t="s">
        <v>213</v>
      </c>
      <c r="B114" s="164" t="s">
        <v>253</v>
      </c>
      <c r="C114" s="165"/>
      <c r="D114" s="86" t="s">
        <v>91</v>
      </c>
      <c r="E114" s="110">
        <v>1</v>
      </c>
      <c r="F114" s="1"/>
      <c r="G114" s="82"/>
      <c r="H114" s="1"/>
      <c r="I114" s="28"/>
      <c r="J114" s="28"/>
    </row>
    <row r="115" spans="1:10" ht="68.400000000000006" customHeight="1">
      <c r="A115" s="85" t="s">
        <v>262</v>
      </c>
      <c r="B115" s="164" t="s">
        <v>263</v>
      </c>
      <c r="C115" s="165"/>
      <c r="D115" s="86" t="s">
        <v>91</v>
      </c>
      <c r="E115" s="110">
        <v>1</v>
      </c>
      <c r="F115" s="5"/>
      <c r="G115" s="141"/>
      <c r="H115" s="5"/>
      <c r="I115" s="41"/>
      <c r="J115" s="41"/>
    </row>
    <row r="116" spans="1:10" ht="58.5" customHeight="1" thickBot="1">
      <c r="A116" s="120" t="s">
        <v>214</v>
      </c>
      <c r="B116" s="240" t="s">
        <v>215</v>
      </c>
      <c r="C116" s="241"/>
      <c r="D116" s="87" t="s">
        <v>91</v>
      </c>
      <c r="E116" s="111">
        <v>1</v>
      </c>
      <c r="F116" s="2"/>
      <c r="G116" s="83"/>
      <c r="H116" s="2"/>
      <c r="I116" s="46"/>
      <c r="J116" s="46"/>
    </row>
    <row r="117" spans="1:10" ht="15.6" thickTop="1" thickBot="1">
      <c r="A117" s="84" t="s">
        <v>222</v>
      </c>
      <c r="B117" s="173" t="s">
        <v>223</v>
      </c>
      <c r="C117" s="173"/>
      <c r="D117" s="173"/>
      <c r="E117" s="173"/>
      <c r="F117" s="173"/>
      <c r="G117" s="173"/>
      <c r="H117" s="173"/>
      <c r="I117" s="173"/>
      <c r="J117" s="173"/>
    </row>
    <row r="118" spans="1:10" ht="88.2" customHeight="1" thickTop="1">
      <c r="A118" s="30" t="s">
        <v>224</v>
      </c>
      <c r="B118" s="174" t="s">
        <v>239</v>
      </c>
      <c r="C118" s="174"/>
      <c r="D118" s="122" t="s">
        <v>91</v>
      </c>
      <c r="E118" s="123">
        <v>1</v>
      </c>
      <c r="F118" s="21"/>
      <c r="G118" s="124"/>
      <c r="H118" s="21"/>
      <c r="I118" s="23"/>
      <c r="J118" s="23"/>
    </row>
    <row r="119" spans="1:10" ht="63" customHeight="1">
      <c r="A119" s="3" t="s">
        <v>225</v>
      </c>
      <c r="B119" s="175" t="s">
        <v>226</v>
      </c>
      <c r="C119" s="175"/>
      <c r="D119" s="86" t="s">
        <v>227</v>
      </c>
      <c r="E119" s="110">
        <v>1</v>
      </c>
      <c r="F119" s="1"/>
      <c r="G119" s="82"/>
      <c r="H119" s="1"/>
      <c r="I119" s="28"/>
      <c r="J119" s="28"/>
    </row>
    <row r="120" spans="1:10" ht="62.25" customHeight="1" thickBot="1">
      <c r="A120" s="43" t="s">
        <v>228</v>
      </c>
      <c r="B120" s="176" t="s">
        <v>229</v>
      </c>
      <c r="C120" s="176"/>
      <c r="D120" s="87" t="s">
        <v>230</v>
      </c>
      <c r="E120" s="111">
        <v>1</v>
      </c>
      <c r="F120" s="2"/>
      <c r="G120" s="83"/>
      <c r="H120" s="2"/>
      <c r="I120" s="46"/>
      <c r="J120" s="46"/>
    </row>
    <row r="121" spans="1:10" ht="27" customHeight="1" thickTop="1">
      <c r="A121" s="180"/>
      <c r="B121" s="181"/>
      <c r="C121" s="139"/>
      <c r="D121" s="177" t="s">
        <v>101</v>
      </c>
      <c r="E121" s="178"/>
      <c r="F121" s="178"/>
      <c r="G121" s="179"/>
      <c r="H121" s="115"/>
      <c r="I121" s="116"/>
      <c r="J121" s="116"/>
    </row>
    <row r="122" spans="1:10" ht="31.2" customHeight="1" thickBot="1">
      <c r="A122" s="166" t="s">
        <v>12</v>
      </c>
      <c r="B122" s="167"/>
      <c r="C122" s="138" t="s">
        <v>13</v>
      </c>
      <c r="D122" s="158" t="s">
        <v>232</v>
      </c>
      <c r="E122" s="159"/>
      <c r="F122" s="159"/>
      <c r="G122" s="160"/>
      <c r="H122" s="96"/>
      <c r="I122" s="97"/>
      <c r="J122" s="98"/>
    </row>
    <row r="123" spans="1:10" ht="16.95" customHeight="1" thickTop="1">
      <c r="A123" s="99"/>
      <c r="B123" s="99"/>
      <c r="C123" s="99"/>
      <c r="D123" s="100"/>
      <c r="E123" s="114"/>
      <c r="F123" s="99"/>
      <c r="G123" s="99"/>
      <c r="H123" s="99"/>
      <c r="I123" s="99"/>
      <c r="J123" s="99"/>
    </row>
    <row r="124" spans="1:10" ht="16.95" customHeight="1">
      <c r="A124" s="101"/>
    </row>
    <row r="125" spans="1:10" ht="16.95" customHeight="1">
      <c r="I125" s="102"/>
      <c r="J125" s="103"/>
    </row>
  </sheetData>
  <mergeCells count="127">
    <mergeCell ref="B115:C115"/>
    <mergeCell ref="A1:B1"/>
    <mergeCell ref="C1:I1"/>
    <mergeCell ref="B69:C69"/>
    <mergeCell ref="B73:J73"/>
    <mergeCell ref="B70:J70"/>
    <mergeCell ref="B71:C71"/>
    <mergeCell ref="B116:C116"/>
    <mergeCell ref="B106:J106"/>
    <mergeCell ref="B107:C107"/>
    <mergeCell ref="B108:C108"/>
    <mergeCell ref="B109:C109"/>
    <mergeCell ref="B110:C110"/>
    <mergeCell ref="B111:C111"/>
    <mergeCell ref="B105:C105"/>
    <mergeCell ref="B84:C84"/>
    <mergeCell ref="B85:C85"/>
    <mergeCell ref="B74:C74"/>
    <mergeCell ref="B76:C76"/>
    <mergeCell ref="B31:C31"/>
    <mergeCell ref="B32:C32"/>
    <mergeCell ref="B33:C33"/>
    <mergeCell ref="B34:C34"/>
    <mergeCell ref="B48:C48"/>
    <mergeCell ref="B52:C52"/>
    <mergeCell ref="B81:C81"/>
    <mergeCell ref="B75:C75"/>
    <mergeCell ref="B15:C15"/>
    <mergeCell ref="B30:C30"/>
    <mergeCell ref="B77:C77"/>
    <mergeCell ref="B78:C78"/>
    <mergeCell ref="B79:C79"/>
    <mergeCell ref="B80:C80"/>
    <mergeCell ref="B20:C20"/>
    <mergeCell ref="B21:J21"/>
    <mergeCell ref="B49:C49"/>
    <mergeCell ref="B50:C50"/>
    <mergeCell ref="B51:C51"/>
    <mergeCell ref="B39:C39"/>
    <mergeCell ref="B40:C40"/>
    <mergeCell ref="B44:C44"/>
    <mergeCell ref="B45:C45"/>
    <mergeCell ref="B46:C46"/>
    <mergeCell ref="B53:C53"/>
    <mergeCell ref="B54:C54"/>
    <mergeCell ref="B55:C55"/>
    <mergeCell ref="B92:C92"/>
    <mergeCell ref="B23:C23"/>
    <mergeCell ref="B29:C29"/>
    <mergeCell ref="B14:C14"/>
    <mergeCell ref="B95:J95"/>
    <mergeCell ref="B25:C25"/>
    <mergeCell ref="B26:C26"/>
    <mergeCell ref="B72:C72"/>
    <mergeCell ref="B82:C82"/>
    <mergeCell ref="B67:C67"/>
    <mergeCell ref="B68:C68"/>
    <mergeCell ref="B86:J86"/>
    <mergeCell ref="B83:J83"/>
    <mergeCell ref="B16:J16"/>
    <mergeCell ref="B19:C19"/>
    <mergeCell ref="B22:C22"/>
    <mergeCell ref="B24:C24"/>
    <mergeCell ref="B47:C47"/>
    <mergeCell ref="B35:C35"/>
    <mergeCell ref="B36:C36"/>
    <mergeCell ref="B37:C37"/>
    <mergeCell ref="B38:C38"/>
    <mergeCell ref="B87:C87"/>
    <mergeCell ref="B63:C63"/>
    <mergeCell ref="B61:C61"/>
    <mergeCell ref="B62:C62"/>
    <mergeCell ref="B56:C56"/>
    <mergeCell ref="B57:C57"/>
    <mergeCell ref="B58:C58"/>
    <mergeCell ref="B64:C64"/>
    <mergeCell ref="B65:C65"/>
    <mergeCell ref="B66:C66"/>
    <mergeCell ref="B91:C91"/>
    <mergeCell ref="B90:C90"/>
    <mergeCell ref="B101:C101"/>
    <mergeCell ref="B102:C102"/>
    <mergeCell ref="G3:J3"/>
    <mergeCell ref="A5:J5"/>
    <mergeCell ref="H6:J6"/>
    <mergeCell ref="B10:C10"/>
    <mergeCell ref="A6:A7"/>
    <mergeCell ref="B6:C7"/>
    <mergeCell ref="D6:D7"/>
    <mergeCell ref="E6:E7"/>
    <mergeCell ref="F6:G6"/>
    <mergeCell ref="B9:J9"/>
    <mergeCell ref="A3:F3"/>
    <mergeCell ref="B13:J13"/>
    <mergeCell ref="B98:C98"/>
    <mergeCell ref="B99:C99"/>
    <mergeCell ref="B27:C27"/>
    <mergeCell ref="B28:C28"/>
    <mergeCell ref="B41:C41"/>
    <mergeCell ref="B42:C42"/>
    <mergeCell ref="B43:C43"/>
    <mergeCell ref="B59:C59"/>
    <mergeCell ref="B60:C60"/>
    <mergeCell ref="B100:C100"/>
    <mergeCell ref="B96:C96"/>
    <mergeCell ref="B89:J89"/>
    <mergeCell ref="B11:C11"/>
    <mergeCell ref="B12:C12"/>
    <mergeCell ref="B17:C17"/>
    <mergeCell ref="B18:C18"/>
    <mergeCell ref="D122:G122"/>
    <mergeCell ref="B88:C88"/>
    <mergeCell ref="B112:C112"/>
    <mergeCell ref="B113:C113"/>
    <mergeCell ref="B114:C114"/>
    <mergeCell ref="A122:B122"/>
    <mergeCell ref="B97:J97"/>
    <mergeCell ref="B104:C104"/>
    <mergeCell ref="B117:J117"/>
    <mergeCell ref="B118:C118"/>
    <mergeCell ref="B119:C119"/>
    <mergeCell ref="B120:C120"/>
    <mergeCell ref="D121:G121"/>
    <mergeCell ref="A121:B121"/>
    <mergeCell ref="B103:J103"/>
    <mergeCell ref="B93:C93"/>
    <mergeCell ref="B94:C94"/>
  </mergeCells>
  <phoneticPr fontId="5" type="noConversion"/>
  <pageMargins left="0.51181102362204722" right="0.51181102362204722" top="0.39370078740157483" bottom="0.39370078740157483" header="0.31496062992125984" footer="0.31496062992125984"/>
  <pageSetup scale="85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B20"/>
  <sheetViews>
    <sheetView topLeftCell="A7" workbookViewId="0">
      <selection activeCell="B11" sqref="B11"/>
    </sheetView>
  </sheetViews>
  <sheetFormatPr baseColWidth="10" defaultRowHeight="14.4"/>
  <sheetData>
    <row r="3" spans="2:2">
      <c r="B3" t="s">
        <v>111</v>
      </c>
    </row>
    <row r="4" spans="2:2">
      <c r="B4" t="s">
        <v>112</v>
      </c>
    </row>
    <row r="5" spans="2:2">
      <c r="B5" t="s">
        <v>113</v>
      </c>
    </row>
    <row r="10" spans="2:2">
      <c r="B10" t="s">
        <v>114</v>
      </c>
    </row>
    <row r="11" spans="2:2">
      <c r="B11" t="s">
        <v>115</v>
      </c>
    </row>
    <row r="12" spans="2:2">
      <c r="B12" t="s">
        <v>116</v>
      </c>
    </row>
    <row r="13" spans="2:2">
      <c r="B13" t="s">
        <v>117</v>
      </c>
    </row>
    <row r="14" spans="2:2">
      <c r="B14" t="s">
        <v>112</v>
      </c>
    </row>
    <row r="15" spans="2:2">
      <c r="B15" t="s">
        <v>118</v>
      </c>
    </row>
    <row r="16" spans="2:2">
      <c r="B16" t="s">
        <v>119</v>
      </c>
    </row>
    <row r="17" spans="2:2">
      <c r="B17" t="s">
        <v>120</v>
      </c>
    </row>
    <row r="18" spans="2:2">
      <c r="B18" t="s">
        <v>121</v>
      </c>
    </row>
    <row r="19" spans="2:2">
      <c r="B19" t="s">
        <v>122</v>
      </c>
    </row>
    <row r="20" spans="2:2">
      <c r="B2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INVERNADERO PETO</vt:lpstr>
      <vt:lpstr>Hoja1</vt:lpstr>
      <vt:lpstr>'INVERNADERO PETO'!Títulos_a_imprimir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Lugo</dc:creator>
  <cp:lastModifiedBy>manuel.sanchezz</cp:lastModifiedBy>
  <cp:lastPrinted>2014-10-17T19:26:38Z</cp:lastPrinted>
  <dcterms:created xsi:type="dcterms:W3CDTF">2009-02-27T14:29:36Z</dcterms:created>
  <dcterms:modified xsi:type="dcterms:W3CDTF">2014-10-17T19:26:42Z</dcterms:modified>
</cp:coreProperties>
</file>